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 2024" sheetId="1" r:id="rId1"/>
    <sheet name="Лист1" sheetId="2" r:id="rId2"/>
  </sheets>
  <definedNames>
    <definedName name="_xlnm.Print_Titles" localSheetId="0">('март 2024'!$A:$A,'март 2024'!$4:$9)</definedName>
    <definedName name="Excel_BuiltIn_Print_Area">NA()</definedName>
    <definedName name="Excel_BuiltIn_Print_Titles" localSheetId="0">('март 2024'!$A:$A,'март 2024'!$4:$9)</definedName>
    <definedName name="Print_Area_0" localSheetId="0">'март 2024'!$D$2:$H$43</definedName>
    <definedName name="Print_Area_0_0" localSheetId="0">'март 2024'!$A$2:$H$43</definedName>
    <definedName name="_xlnm_Print_Area" localSheetId="0">'март 2024'!$A$2:$Q$43</definedName>
    <definedName name="_xlnm_Print_Area_0" localSheetId="0">'март 2024'!$A$2:$Q$43</definedName>
    <definedName name="_xlnm_Print_Area_0_0" localSheetId="0">'март 2024'!$A$2:$H$43</definedName>
    <definedName name="_xlnm_Print_Titles" localSheetId="0">('март 2024'!$A:$A,'март 2024'!$4:$9)</definedName>
  </definedNames>
  <calcPr fullCalcOnLoad="1"/>
</workbook>
</file>

<file path=xl/sharedStrings.xml><?xml version="1.0" encoding="utf-8"?>
<sst xmlns="http://schemas.openxmlformats.org/spreadsheetml/2006/main" count="131" uniqueCount="84">
  <si>
    <t xml:space="preserve">                                      ИНФОРМАЦИЯ</t>
  </si>
  <si>
    <t>о ходе сельскохозяйственных работ по районам Приморского края на 18 марта 2024 года</t>
  </si>
  <si>
    <t>НАИМЕНОВАНИЕ МУНИЦИПАЛЬНЫХ ОБРАЗОВАНИЙ</t>
  </si>
  <si>
    <t>Молочное скотоводство (КРС)</t>
  </si>
  <si>
    <t>Приобретение минеральных удобрений под посев 2024</t>
  </si>
  <si>
    <t>Внесение органических удобрений</t>
  </si>
  <si>
    <t>Закрытие влаги</t>
  </si>
  <si>
    <t>Весно
вспашка</t>
  </si>
  <si>
    <t>Протравливание семян</t>
  </si>
  <si>
    <t>Сев однолетних трав</t>
  </si>
  <si>
    <t>Сев многолетних трав</t>
  </si>
  <si>
    <t>Сев ранних зерновых культур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</si>
  <si>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</si>
  <si>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</si>
  <si>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</si>
  <si>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</si>
  <si>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</si>
  <si>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</si>
  <si>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</si>
  <si>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</si>
  <si>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</si>
  <si>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</si>
  <si>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</si>
  <si>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2023 г</t>
  </si>
  <si>
    <t>2024 г</t>
  </si>
  <si>
    <t>план</t>
  </si>
  <si>
    <t>факт</t>
  </si>
  <si>
    <t xml:space="preserve">остаток с сева 2023 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</si>
  <si>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</si>
  <si>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</si>
  <si>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</si>
  <si>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</si>
  <si>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</si>
  <si>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</si>
  <si>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</si>
  <si>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</si>
  <si>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</si>
  <si>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</si>
  <si>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</si>
  <si>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</si>
  <si>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</si>
  <si>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</si>
  <si>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</si>
  <si>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</si>
  <si>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</si>
  <si>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</si>
  <si>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</si>
  <si>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</si>
  <si>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</si>
  <si>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</si>
  <si>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</si>
  <si>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</si>
  <si>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</si>
  <si>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</si>
  <si>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</si>
  <si>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</si>
  <si>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</si>
  <si>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</si>
  <si>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</si>
  <si>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</si>
  <si>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</si>
  <si>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</si>
  <si>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</si>
  <si>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</si>
  <si>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</si>
  <si>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</si>
  <si>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</si>
  <si>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</si>
  <si>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</si>
  <si>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</si>
  <si>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</si>
  <si>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</si>
  <si>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</si>
  <si>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</si>
  <si>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</si>
  <si>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</si>
  <si>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</si>
  <si>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</si>
  <si>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</si>
  <si>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</si>
  <si>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</si>
  <si>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20.03.2023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</si>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</sst>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6" fillId="2" borderId="1" xfId="20" applyNumberFormat="1" applyFont="1" applyFill="1" applyBorder="1" applyAlignment="1">
      <alignment horizontal="center" vertical="center"/>
      <protection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1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73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4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C40" sqref="C40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33203125" style="1" customWidth="1"/>
    <col min="20" max="31" width="8.83203125" style="1" customWidth="1"/>
    <col min="32" max="129" width="9.16015625" style="3" customWidth="1"/>
    <col min="130" max="16384" width="9.16015625" style="0" customWidth="1"/>
  </cols>
  <sheetData>
    <row r="1" spans="1:256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  <c r="P4" s="8"/>
      <c r="Q4" s="8"/>
      <c r="R4" s="9" t="s">
        <v>5</v>
      </c>
      <c r="S4" s="9"/>
      <c r="T4" s="9" t="s">
        <v>6</v>
      </c>
      <c r="U4" s="10" t="s">
        <v>7</v>
      </c>
      <c r="V4" s="10" t="s">
        <v>8</v>
      </c>
      <c r="W4" s="10" t="s">
        <v>9</v>
      </c>
      <c r="X4" s="10" t="s">
        <v>10</v>
      </c>
      <c r="Y4" s="11" t="s">
        <v>11</v>
      </c>
      <c r="Z4" s="11"/>
      <c r="AA4" s="11"/>
      <c r="AB4" s="11"/>
      <c r="AC4" s="11"/>
      <c r="AD4" s="12" t="s">
        <v>12</v>
      </c>
      <c r="AE4" s="12"/>
      <c r="AF4" s="12"/>
      <c r="AG4" s="12" t="s">
        <v>13</v>
      </c>
      <c r="AH4" s="12"/>
      <c r="AI4" s="12"/>
      <c r="AJ4" s="12" t="s">
        <v>14</v>
      </c>
      <c r="AK4" s="12"/>
      <c r="AL4" s="12"/>
      <c r="AM4" s="12" t="s">
        <v>15</v>
      </c>
      <c r="AN4" s="12"/>
      <c r="AO4" s="12"/>
      <c r="AP4" s="12"/>
      <c r="AQ4" s="12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T4"/>
      <c r="IU4"/>
      <c r="IV4"/>
    </row>
    <row r="5" spans="1:256" s="1" customFormat="1" ht="39.75" customHeight="1">
      <c r="A5" s="6"/>
      <c r="B5" s="13" t="s">
        <v>16</v>
      </c>
      <c r="C5" s="13"/>
      <c r="D5" s="14" t="s">
        <v>17</v>
      </c>
      <c r="E5" s="14" t="s">
        <v>18</v>
      </c>
      <c r="F5" s="14" t="s">
        <v>19</v>
      </c>
      <c r="G5" s="7" t="s">
        <v>20</v>
      </c>
      <c r="H5" s="7"/>
      <c r="I5" s="14" t="s">
        <v>16</v>
      </c>
      <c r="J5" s="14" t="s">
        <v>17</v>
      </c>
      <c r="K5" s="14" t="s">
        <v>21</v>
      </c>
      <c r="L5" s="14" t="s">
        <v>19</v>
      </c>
      <c r="M5" s="7" t="s">
        <v>22</v>
      </c>
      <c r="N5" s="7"/>
      <c r="O5" s="8"/>
      <c r="P5" s="8"/>
      <c r="Q5" s="8"/>
      <c r="R5" s="9"/>
      <c r="S5" s="9"/>
      <c r="T5" s="9"/>
      <c r="U5" s="10"/>
      <c r="V5" s="10"/>
      <c r="W5" s="10"/>
      <c r="X5" s="10"/>
      <c r="Y5" s="11"/>
      <c r="Z5" s="11"/>
      <c r="AA5" s="11"/>
      <c r="AB5" s="11"/>
      <c r="AC5" s="11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T5"/>
      <c r="IU5"/>
      <c r="IV5"/>
    </row>
    <row r="6" spans="1:256" s="1" customFormat="1" ht="28.5" customHeight="1">
      <c r="A6" s="6"/>
      <c r="B6" s="15" t="s">
        <v>23</v>
      </c>
      <c r="C6" s="15" t="s">
        <v>24</v>
      </c>
      <c r="D6" s="14"/>
      <c r="E6" s="14"/>
      <c r="F6" s="14"/>
      <c r="G6" s="7"/>
      <c r="H6" s="7"/>
      <c r="I6" s="14"/>
      <c r="J6" s="14"/>
      <c r="K6" s="14"/>
      <c r="L6" s="14"/>
      <c r="M6" s="7"/>
      <c r="N6" s="7"/>
      <c r="O6" s="16" t="s">
        <v>25</v>
      </c>
      <c r="P6" s="16" t="s">
        <v>26</v>
      </c>
      <c r="Q6" s="16" t="s">
        <v>27</v>
      </c>
      <c r="R6" s="9"/>
      <c r="S6" s="9"/>
      <c r="T6" s="9"/>
      <c r="U6" s="10"/>
      <c r="V6" s="10"/>
      <c r="W6" s="10"/>
      <c r="X6" s="10"/>
      <c r="Y6" s="11"/>
      <c r="Z6" s="11"/>
      <c r="AA6" s="11"/>
      <c r="AB6" s="11"/>
      <c r="AC6" s="11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T6"/>
      <c r="IU6"/>
      <c r="IV6"/>
    </row>
    <row r="7" spans="1:256" s="1" customFormat="1" ht="40.5" customHeight="1">
      <c r="A7" s="6"/>
      <c r="B7" s="15"/>
      <c r="C7" s="15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6"/>
      <c r="P7" s="16"/>
      <c r="Q7" s="16"/>
      <c r="R7" s="9"/>
      <c r="S7" s="9"/>
      <c r="T7" s="9"/>
      <c r="U7" s="10"/>
      <c r="V7" s="10"/>
      <c r="W7" s="10"/>
      <c r="X7" s="10"/>
      <c r="Y7" s="17" t="s">
        <v>25</v>
      </c>
      <c r="Z7" s="18" t="s">
        <v>28</v>
      </c>
      <c r="AA7" s="17" t="s">
        <v>29</v>
      </c>
      <c r="AB7" s="17" t="s">
        <v>30</v>
      </c>
      <c r="AC7" s="17" t="s">
        <v>31</v>
      </c>
      <c r="AD7" s="19" t="s">
        <v>32</v>
      </c>
      <c r="AE7" s="20" t="s">
        <v>33</v>
      </c>
      <c r="AF7" s="20" t="s">
        <v>34</v>
      </c>
      <c r="AG7" s="19" t="s">
        <v>32</v>
      </c>
      <c r="AH7" s="20" t="s">
        <v>33</v>
      </c>
      <c r="AI7" s="20" t="s">
        <v>35</v>
      </c>
      <c r="AJ7" s="19" t="s">
        <v>32</v>
      </c>
      <c r="AK7" s="20" t="s">
        <v>33</v>
      </c>
      <c r="AL7" s="20" t="s">
        <v>34</v>
      </c>
      <c r="AM7" s="19" t="s">
        <v>32</v>
      </c>
      <c r="AN7" s="19" t="s">
        <v>36</v>
      </c>
      <c r="AO7" s="19"/>
      <c r="AP7" s="19" t="s">
        <v>37</v>
      </c>
      <c r="AQ7" s="20" t="s">
        <v>34</v>
      </c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T7"/>
      <c r="IU7"/>
      <c r="IV7"/>
    </row>
    <row r="8" spans="1:256" s="1" customFormat="1" ht="27.75" customHeight="1">
      <c r="A8" s="6"/>
      <c r="B8" s="15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  <c r="P8" s="16"/>
      <c r="Q8" s="16"/>
      <c r="R8" s="9"/>
      <c r="S8" s="9"/>
      <c r="T8" s="9"/>
      <c r="U8" s="10"/>
      <c r="V8" s="10"/>
      <c r="W8" s="10"/>
      <c r="X8" s="10"/>
      <c r="Y8" s="17"/>
      <c r="Z8" s="17"/>
      <c r="AA8" s="17"/>
      <c r="AB8" s="17"/>
      <c r="AC8" s="17"/>
      <c r="AD8" s="19"/>
      <c r="AE8" s="19"/>
      <c r="AF8" s="20"/>
      <c r="AG8" s="19"/>
      <c r="AH8" s="19"/>
      <c r="AI8" s="20"/>
      <c r="AJ8" s="19"/>
      <c r="AK8" s="19"/>
      <c r="AL8" s="20"/>
      <c r="AM8" s="19"/>
      <c r="AN8" s="19" t="s">
        <v>38</v>
      </c>
      <c r="AO8" s="19" t="s">
        <v>39</v>
      </c>
      <c r="AP8" s="19"/>
      <c r="AQ8" s="20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T8"/>
      <c r="IU8"/>
      <c r="IV8"/>
    </row>
    <row r="9" spans="1:256" s="1" customFormat="1" ht="21.75" customHeight="1">
      <c r="A9" s="6"/>
      <c r="B9" s="21" t="s">
        <v>40</v>
      </c>
      <c r="C9" s="21" t="s">
        <v>40</v>
      </c>
      <c r="D9" s="22" t="s">
        <v>41</v>
      </c>
      <c r="E9" s="22" t="s">
        <v>41</v>
      </c>
      <c r="F9" s="22" t="s">
        <v>41</v>
      </c>
      <c r="G9" s="6" t="s">
        <v>42</v>
      </c>
      <c r="H9" s="6" t="s">
        <v>42</v>
      </c>
      <c r="I9" s="21" t="s">
        <v>40</v>
      </c>
      <c r="J9" s="22" t="s">
        <v>41</v>
      </c>
      <c r="K9" s="22" t="s">
        <v>41</v>
      </c>
      <c r="L9" s="22" t="s">
        <v>41</v>
      </c>
      <c r="M9" s="6" t="s">
        <v>42</v>
      </c>
      <c r="N9" s="6" t="s">
        <v>42</v>
      </c>
      <c r="O9" s="23" t="s">
        <v>43</v>
      </c>
      <c r="P9" s="23" t="s">
        <v>43</v>
      </c>
      <c r="Q9" s="23" t="s">
        <v>43</v>
      </c>
      <c r="R9" s="24" t="s">
        <v>44</v>
      </c>
      <c r="S9" s="24" t="s">
        <v>43</v>
      </c>
      <c r="T9" s="24" t="s">
        <v>44</v>
      </c>
      <c r="U9" s="25" t="s">
        <v>44</v>
      </c>
      <c r="V9" s="26" t="s">
        <v>43</v>
      </c>
      <c r="W9" s="25" t="s">
        <v>44</v>
      </c>
      <c r="X9" s="25" t="s">
        <v>44</v>
      </c>
      <c r="Y9" s="25" t="s">
        <v>44</v>
      </c>
      <c r="Z9" s="25" t="s">
        <v>44</v>
      </c>
      <c r="AA9" s="25" t="s">
        <v>44</v>
      </c>
      <c r="AB9" s="25" t="s">
        <v>44</v>
      </c>
      <c r="AC9" s="25" t="s">
        <v>44</v>
      </c>
      <c r="AD9" s="27" t="s">
        <v>45</v>
      </c>
      <c r="AE9" s="27" t="s">
        <v>45</v>
      </c>
      <c r="AF9" s="27" t="s">
        <v>45</v>
      </c>
      <c r="AG9" s="27" t="s">
        <v>45</v>
      </c>
      <c r="AH9" s="27" t="s">
        <v>45</v>
      </c>
      <c r="AI9" s="27" t="s">
        <v>45</v>
      </c>
      <c r="AJ9" s="27" t="s">
        <v>45</v>
      </c>
      <c r="AK9" s="27" t="s">
        <v>45</v>
      </c>
      <c r="AL9" s="27" t="s">
        <v>45</v>
      </c>
      <c r="AM9" s="27" t="s">
        <v>45</v>
      </c>
      <c r="AN9" s="27" t="s">
        <v>45</v>
      </c>
      <c r="AO9" s="27" t="s">
        <v>45</v>
      </c>
      <c r="AP9" s="27" t="s">
        <v>45</v>
      </c>
      <c r="AQ9" s="27" t="s">
        <v>45</v>
      </c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T9"/>
      <c r="IU9"/>
      <c r="IV9"/>
    </row>
    <row r="10" spans="1:256" s="37" customFormat="1" ht="21.75" customHeight="1">
      <c r="A10" s="28" t="s">
        <v>46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236.3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5"/>
      <c r="S10" s="35"/>
      <c r="T10" s="35"/>
      <c r="U10" s="35"/>
      <c r="V10" s="35"/>
      <c r="W10" s="33"/>
      <c r="X10" s="35"/>
      <c r="Y10" s="35"/>
      <c r="Z10" s="35"/>
      <c r="AA10" s="35"/>
      <c r="AB10" s="35"/>
      <c r="AC10" s="35"/>
      <c r="AD10" s="36">
        <v>58</v>
      </c>
      <c r="AE10" s="36">
        <v>57</v>
      </c>
      <c r="AF10" s="36">
        <v>1</v>
      </c>
      <c r="AG10" s="36">
        <v>18</v>
      </c>
      <c r="AH10" s="36">
        <v>18</v>
      </c>
      <c r="AI10" s="36"/>
      <c r="AJ10" s="36">
        <v>20</v>
      </c>
      <c r="AK10" s="36">
        <v>20</v>
      </c>
      <c r="AL10" s="36"/>
      <c r="AM10" s="36">
        <v>12</v>
      </c>
      <c r="AN10" s="36">
        <v>12</v>
      </c>
      <c r="AO10" s="36"/>
      <c r="AP10" s="36">
        <v>12</v>
      </c>
      <c r="AQ10" s="36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T10" s="38"/>
      <c r="IU10" s="38"/>
      <c r="IV10" s="38"/>
    </row>
    <row r="11" spans="1:256" s="37" customFormat="1" ht="17.25" customHeight="1">
      <c r="A11" s="28" t="s">
        <v>47</v>
      </c>
      <c r="B11" s="29">
        <v>19.1</v>
      </c>
      <c r="C11" s="29">
        <f>D11/H11*100</f>
        <v>15.432098765432098</v>
      </c>
      <c r="D11" s="30">
        <v>25</v>
      </c>
      <c r="E11" s="30">
        <v>24</v>
      </c>
      <c r="F11" s="30">
        <v>425</v>
      </c>
      <c r="G11" s="31">
        <v>162</v>
      </c>
      <c r="H11" s="31">
        <v>162</v>
      </c>
      <c r="I11" s="32">
        <f t="shared" si="0"/>
        <v>7.045454545454545</v>
      </c>
      <c r="J11" s="33">
        <v>3.1</v>
      </c>
      <c r="K11" s="33">
        <v>3</v>
      </c>
      <c r="L11" s="29">
        <v>42</v>
      </c>
      <c r="M11" s="31">
        <v>44</v>
      </c>
      <c r="N11" s="31">
        <v>44</v>
      </c>
      <c r="O11" s="33">
        <v>237</v>
      </c>
      <c r="P11" s="34">
        <v>138</v>
      </c>
      <c r="Q11" s="34">
        <v>80</v>
      </c>
      <c r="R11" s="35"/>
      <c r="S11" s="35"/>
      <c r="T11" s="35">
        <v>20</v>
      </c>
      <c r="U11" s="35"/>
      <c r="V11" s="35"/>
      <c r="W11" s="33"/>
      <c r="X11" s="35"/>
      <c r="Y11" s="35"/>
      <c r="Z11" s="35"/>
      <c r="AA11" s="35"/>
      <c r="AB11" s="35"/>
      <c r="AC11" s="35"/>
      <c r="AD11" s="36">
        <v>62</v>
      </c>
      <c r="AE11" s="36">
        <v>53</v>
      </c>
      <c r="AF11" s="36">
        <v>9</v>
      </c>
      <c r="AG11" s="36">
        <v>28</v>
      </c>
      <c r="AH11" s="36">
        <v>28</v>
      </c>
      <c r="AI11" s="36"/>
      <c r="AJ11" s="36">
        <v>19</v>
      </c>
      <c r="AK11" s="36">
        <v>19</v>
      </c>
      <c r="AL11" s="36"/>
      <c r="AM11" s="36">
        <v>54</v>
      </c>
      <c r="AN11" s="36">
        <v>25</v>
      </c>
      <c r="AO11" s="36">
        <v>29</v>
      </c>
      <c r="AP11" s="36">
        <v>44</v>
      </c>
      <c r="AQ11" s="36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T11" s="38"/>
      <c r="IU11" s="38"/>
      <c r="IV11" s="38"/>
    </row>
    <row r="12" spans="1:256" s="46" customFormat="1" ht="18.75" customHeight="1">
      <c r="A12" s="39" t="s">
        <v>48</v>
      </c>
      <c r="B12" s="32"/>
      <c r="C12" s="29"/>
      <c r="D12" s="40"/>
      <c r="E12" s="40"/>
      <c r="F12" s="40"/>
      <c r="G12" s="41"/>
      <c r="H12" s="41"/>
      <c r="I12" s="32">
        <f t="shared" si="0"/>
        <v>16.872037914691944</v>
      </c>
      <c r="J12" s="40">
        <v>35.6</v>
      </c>
      <c r="K12" s="40">
        <v>34.6</v>
      </c>
      <c r="L12" s="32">
        <v>605.2</v>
      </c>
      <c r="M12" s="41">
        <v>211</v>
      </c>
      <c r="N12" s="41">
        <v>211</v>
      </c>
      <c r="O12" s="42">
        <v>84</v>
      </c>
      <c r="P12" s="43"/>
      <c r="Q12" s="43"/>
      <c r="R12" s="44">
        <v>220</v>
      </c>
      <c r="S12" s="44">
        <v>110</v>
      </c>
      <c r="T12" s="44"/>
      <c r="U12" s="44"/>
      <c r="V12" s="44"/>
      <c r="W12" s="42"/>
      <c r="X12" s="44"/>
      <c r="Y12" s="44"/>
      <c r="Z12" s="44"/>
      <c r="AA12" s="44"/>
      <c r="AB12" s="44"/>
      <c r="AC12" s="44"/>
      <c r="AD12" s="45">
        <v>20</v>
      </c>
      <c r="AE12" s="45">
        <v>20</v>
      </c>
      <c r="AF12" s="45"/>
      <c r="AG12" s="45">
        <v>9</v>
      </c>
      <c r="AH12" s="45">
        <v>9</v>
      </c>
      <c r="AI12" s="45"/>
      <c r="AJ12" s="45">
        <v>4</v>
      </c>
      <c r="AK12" s="45">
        <v>4</v>
      </c>
      <c r="AL12" s="45">
        <v>0</v>
      </c>
      <c r="AM12" s="45">
        <v>6</v>
      </c>
      <c r="AN12" s="45">
        <v>5</v>
      </c>
      <c r="AO12" s="45">
        <v>1</v>
      </c>
      <c r="AP12" s="45">
        <v>6</v>
      </c>
      <c r="AQ12" s="45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T12" s="38"/>
      <c r="IU12" s="38"/>
      <c r="IV12" s="38"/>
    </row>
    <row r="13" spans="1:256" s="48" customFormat="1" ht="18.75" customHeight="1">
      <c r="A13" s="28" t="s">
        <v>49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7"/>
      <c r="M13" s="31"/>
      <c r="N13" s="31"/>
      <c r="O13" s="33">
        <v>151</v>
      </c>
      <c r="P13" s="34">
        <v>149</v>
      </c>
      <c r="Q13" s="34"/>
      <c r="R13" s="35"/>
      <c r="S13" s="35"/>
      <c r="T13" s="35"/>
      <c r="U13" s="35"/>
      <c r="V13" s="35"/>
      <c r="W13" s="33"/>
      <c r="X13" s="35"/>
      <c r="Y13" s="35"/>
      <c r="Z13" s="35"/>
      <c r="AA13" s="35"/>
      <c r="AB13" s="35"/>
      <c r="AC13" s="35"/>
      <c r="AD13" s="36">
        <v>17</v>
      </c>
      <c r="AE13" s="36">
        <v>17</v>
      </c>
      <c r="AF13" s="36"/>
      <c r="AG13" s="36">
        <v>7</v>
      </c>
      <c r="AH13" s="36">
        <v>7</v>
      </c>
      <c r="AI13" s="36"/>
      <c r="AJ13" s="36">
        <v>5</v>
      </c>
      <c r="AK13" s="36">
        <v>5</v>
      </c>
      <c r="AL13" s="36"/>
      <c r="AM13" s="36">
        <v>2</v>
      </c>
      <c r="AN13" s="36"/>
      <c r="AO13" s="36"/>
      <c r="AP13" s="36">
        <v>2</v>
      </c>
      <c r="AQ13" s="36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T13" s="38"/>
      <c r="IU13" s="38"/>
      <c r="IV13" s="38"/>
    </row>
    <row r="14" spans="1:256" s="37" customFormat="1" ht="18" customHeight="1">
      <c r="A14" s="28" t="s">
        <v>50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7"/>
      <c r="M14" s="31"/>
      <c r="N14" s="31"/>
      <c r="O14" s="33">
        <v>568</v>
      </c>
      <c r="P14" s="34"/>
      <c r="Q14" s="34"/>
      <c r="R14" s="35"/>
      <c r="S14" s="35"/>
      <c r="T14" s="35"/>
      <c r="U14" s="35"/>
      <c r="V14" s="35"/>
      <c r="W14" s="33"/>
      <c r="X14" s="35"/>
      <c r="Y14" s="35"/>
      <c r="Z14" s="35"/>
      <c r="AA14" s="35"/>
      <c r="AB14" s="35"/>
      <c r="AC14" s="35"/>
      <c r="AD14" s="36">
        <v>67</v>
      </c>
      <c r="AE14" s="36">
        <v>61</v>
      </c>
      <c r="AF14" s="36">
        <v>6</v>
      </c>
      <c r="AG14" s="36">
        <v>30</v>
      </c>
      <c r="AH14" s="36">
        <v>26</v>
      </c>
      <c r="AI14" s="36">
        <v>4</v>
      </c>
      <c r="AJ14" s="36">
        <v>34</v>
      </c>
      <c r="AK14" s="36">
        <v>31</v>
      </c>
      <c r="AL14" s="36">
        <v>3</v>
      </c>
      <c r="AM14" s="36">
        <v>28</v>
      </c>
      <c r="AN14" s="36">
        <v>11</v>
      </c>
      <c r="AO14" s="36">
        <v>17</v>
      </c>
      <c r="AP14" s="36">
        <v>24</v>
      </c>
      <c r="AQ14" s="36">
        <v>4</v>
      </c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T14" s="38"/>
      <c r="IU14" s="38"/>
      <c r="IV14" s="38"/>
    </row>
    <row r="15" spans="1:256" s="37" customFormat="1" ht="19.5" customHeight="1">
      <c r="A15" s="28" t="s">
        <v>51</v>
      </c>
      <c r="B15" s="29"/>
      <c r="C15" s="29"/>
      <c r="D15" s="30"/>
      <c r="E15" s="30"/>
      <c r="F15" s="30"/>
      <c r="G15" s="31"/>
      <c r="H15" s="31"/>
      <c r="I15" s="32">
        <f aca="true" t="shared" si="1" ref="I15:I16">J15/N15*100</f>
        <v>16</v>
      </c>
      <c r="J15" s="29">
        <v>1.6</v>
      </c>
      <c r="K15" s="29">
        <v>1.6</v>
      </c>
      <c r="L15" s="29">
        <v>27.2</v>
      </c>
      <c r="M15" s="31">
        <v>10</v>
      </c>
      <c r="N15" s="31">
        <v>10</v>
      </c>
      <c r="O15" s="33"/>
      <c r="P15" s="34"/>
      <c r="Q15" s="34"/>
      <c r="R15" s="35"/>
      <c r="S15" s="35"/>
      <c r="T15" s="35"/>
      <c r="U15" s="35"/>
      <c r="V15" s="35"/>
      <c r="W15" s="33"/>
      <c r="X15" s="35"/>
      <c r="Y15" s="35"/>
      <c r="Z15" s="35"/>
      <c r="AA15" s="35"/>
      <c r="AB15" s="35"/>
      <c r="AC15" s="35"/>
      <c r="AD15" s="36">
        <v>13</v>
      </c>
      <c r="AE15" s="36">
        <v>13</v>
      </c>
      <c r="AF15" s="36"/>
      <c r="AG15" s="36">
        <v>7</v>
      </c>
      <c r="AH15" s="36">
        <v>7</v>
      </c>
      <c r="AI15" s="36"/>
      <c r="AJ15" s="36">
        <v>4</v>
      </c>
      <c r="AK15" s="36">
        <v>4</v>
      </c>
      <c r="AL15" s="36"/>
      <c r="AM15" s="36">
        <v>8</v>
      </c>
      <c r="AN15" s="36">
        <v>2</v>
      </c>
      <c r="AO15" s="36">
        <v>6</v>
      </c>
      <c r="AP15" s="36">
        <v>8</v>
      </c>
      <c r="AQ15" s="36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T15" s="38"/>
      <c r="IU15" s="38"/>
      <c r="IV15" s="38"/>
    </row>
    <row r="16" spans="1:256" s="37" customFormat="1" ht="21.75" customHeight="1">
      <c r="A16" s="28" t="s">
        <v>52</v>
      </c>
      <c r="B16" s="29">
        <v>11.6</v>
      </c>
      <c r="C16" s="29">
        <f>D16/H16*100</f>
        <v>8.314606741573034</v>
      </c>
      <c r="D16" s="49">
        <v>14.8</v>
      </c>
      <c r="E16" s="49">
        <v>13.3</v>
      </c>
      <c r="F16" s="50">
        <v>232.9</v>
      </c>
      <c r="G16" s="31">
        <v>287</v>
      </c>
      <c r="H16" s="31">
        <v>178</v>
      </c>
      <c r="I16" s="29">
        <f t="shared" si="1"/>
        <v>13.040000000000001</v>
      </c>
      <c r="J16" s="51">
        <v>16.3</v>
      </c>
      <c r="K16" s="51">
        <v>14.6</v>
      </c>
      <c r="L16" s="29">
        <v>228.2</v>
      </c>
      <c r="M16" s="31">
        <v>125</v>
      </c>
      <c r="N16" s="31">
        <v>125</v>
      </c>
      <c r="O16" s="33">
        <v>1285.2</v>
      </c>
      <c r="P16" s="34">
        <v>498</v>
      </c>
      <c r="Q16" s="34"/>
      <c r="R16" s="35">
        <v>710</v>
      </c>
      <c r="S16" s="35">
        <v>5680</v>
      </c>
      <c r="T16" s="35"/>
      <c r="U16" s="35"/>
      <c r="V16" s="35"/>
      <c r="W16" s="33"/>
      <c r="X16" s="35"/>
      <c r="Y16" s="35"/>
      <c r="Z16" s="35"/>
      <c r="AA16" s="35"/>
      <c r="AB16" s="35"/>
      <c r="AC16" s="35"/>
      <c r="AD16" s="36">
        <v>152</v>
      </c>
      <c r="AE16" s="36">
        <v>144</v>
      </c>
      <c r="AF16" s="36">
        <v>8</v>
      </c>
      <c r="AG16" s="36">
        <v>97</v>
      </c>
      <c r="AH16" s="36">
        <v>89</v>
      </c>
      <c r="AI16" s="36">
        <v>8</v>
      </c>
      <c r="AJ16" s="36">
        <v>59</v>
      </c>
      <c r="AK16" s="36">
        <v>50</v>
      </c>
      <c r="AL16" s="36">
        <v>9</v>
      </c>
      <c r="AM16" s="36">
        <v>45</v>
      </c>
      <c r="AN16" s="36"/>
      <c r="AO16" s="36"/>
      <c r="AP16" s="36">
        <v>41</v>
      </c>
      <c r="AQ16" s="36">
        <v>4</v>
      </c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T16" s="38"/>
      <c r="IU16" s="38"/>
      <c r="IV16" s="38"/>
    </row>
    <row r="17" spans="1:256" s="37" customFormat="1" ht="19.5" customHeight="1">
      <c r="A17" s="28" t="s">
        <v>53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7"/>
      <c r="M17" s="31"/>
      <c r="N17" s="31"/>
      <c r="O17" s="33">
        <v>184</v>
      </c>
      <c r="P17" s="34"/>
      <c r="Q17" s="34"/>
      <c r="R17" s="35"/>
      <c r="S17" s="35"/>
      <c r="T17" s="35"/>
      <c r="U17" s="35"/>
      <c r="V17" s="35"/>
      <c r="W17" s="33"/>
      <c r="X17" s="35"/>
      <c r="Y17" s="35"/>
      <c r="Z17" s="35"/>
      <c r="AA17" s="35"/>
      <c r="AB17" s="35"/>
      <c r="AC17" s="35"/>
      <c r="AD17" s="36">
        <v>61</v>
      </c>
      <c r="AE17" s="36">
        <v>57</v>
      </c>
      <c r="AF17" s="36">
        <v>4</v>
      </c>
      <c r="AG17" s="36">
        <v>34</v>
      </c>
      <c r="AH17" s="36">
        <v>33</v>
      </c>
      <c r="AI17" s="36">
        <v>1</v>
      </c>
      <c r="AJ17" s="36">
        <v>30</v>
      </c>
      <c r="AK17" s="36">
        <v>30</v>
      </c>
      <c r="AL17" s="36"/>
      <c r="AM17" s="36">
        <v>19</v>
      </c>
      <c r="AN17" s="36">
        <v>19</v>
      </c>
      <c r="AO17" s="36"/>
      <c r="AP17" s="36">
        <v>18</v>
      </c>
      <c r="AQ17" s="36">
        <v>1</v>
      </c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T17" s="38"/>
      <c r="IU17" s="38"/>
      <c r="IV17" s="38"/>
    </row>
    <row r="18" spans="1:256" s="37" customFormat="1" ht="21.75" customHeight="1">
      <c r="A18" s="28" t="s">
        <v>54</v>
      </c>
      <c r="B18" s="29"/>
      <c r="C18" s="29"/>
      <c r="D18" s="30"/>
      <c r="E18" s="30"/>
      <c r="F18" s="30"/>
      <c r="G18" s="31"/>
      <c r="H18" s="31"/>
      <c r="I18" s="29">
        <f aca="true" t="shared" si="2" ref="I18:I22">J18/N18*100</f>
        <v>2.5</v>
      </c>
      <c r="J18" s="29">
        <v>0.5</v>
      </c>
      <c r="K18" s="29">
        <v>0.5</v>
      </c>
      <c r="L18" s="29">
        <v>8.5</v>
      </c>
      <c r="M18" s="31">
        <v>20</v>
      </c>
      <c r="N18" s="31">
        <v>20</v>
      </c>
      <c r="O18" s="33"/>
      <c r="P18" s="34"/>
      <c r="Q18" s="34"/>
      <c r="R18" s="35"/>
      <c r="S18" s="35"/>
      <c r="T18" s="35"/>
      <c r="U18" s="35"/>
      <c r="V18" s="35"/>
      <c r="W18" s="33"/>
      <c r="X18" s="35"/>
      <c r="Y18" s="35"/>
      <c r="Z18" s="35"/>
      <c r="AA18" s="35"/>
      <c r="AB18" s="35"/>
      <c r="AC18" s="35"/>
      <c r="AD18" s="36">
        <v>24</v>
      </c>
      <c r="AE18" s="36">
        <v>24</v>
      </c>
      <c r="AF18" s="36"/>
      <c r="AG18" s="36">
        <v>16</v>
      </c>
      <c r="AH18" s="36">
        <v>16</v>
      </c>
      <c r="AI18" s="36"/>
      <c r="AJ18" s="36">
        <v>5</v>
      </c>
      <c r="AK18" s="36">
        <v>5</v>
      </c>
      <c r="AL18" s="36"/>
      <c r="AM18" s="36">
        <v>11</v>
      </c>
      <c r="AN18" s="36"/>
      <c r="AO18" s="36"/>
      <c r="AP18" s="36">
        <v>11</v>
      </c>
      <c r="AQ18" s="36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T18" s="38"/>
      <c r="IU18" s="38"/>
      <c r="IV18" s="38"/>
    </row>
    <row r="19" spans="1:256" s="48" customFormat="1" ht="20.25" customHeight="1">
      <c r="A19" s="28" t="s">
        <v>55</v>
      </c>
      <c r="B19" s="29"/>
      <c r="C19" s="29"/>
      <c r="D19" s="30"/>
      <c r="E19" s="30"/>
      <c r="F19" s="30"/>
      <c r="G19" s="31"/>
      <c r="H19" s="31"/>
      <c r="I19" s="29">
        <f t="shared" si="2"/>
        <v>7.6923076923076925</v>
      </c>
      <c r="J19" s="30">
        <v>5</v>
      </c>
      <c r="K19" s="30">
        <v>4.5</v>
      </c>
      <c r="L19" s="29">
        <v>85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5"/>
      <c r="S19" s="35"/>
      <c r="T19" s="35"/>
      <c r="U19" s="35"/>
      <c r="V19" s="35"/>
      <c r="W19" s="33"/>
      <c r="X19" s="35"/>
      <c r="Y19" s="35"/>
      <c r="Z19" s="35"/>
      <c r="AA19" s="35"/>
      <c r="AB19" s="35"/>
      <c r="AC19" s="35"/>
      <c r="AD19" s="36">
        <v>217</v>
      </c>
      <c r="AE19" s="36">
        <v>169</v>
      </c>
      <c r="AF19" s="36">
        <v>48</v>
      </c>
      <c r="AG19" s="36">
        <v>154</v>
      </c>
      <c r="AH19" s="36">
        <v>120</v>
      </c>
      <c r="AI19" s="36">
        <v>34</v>
      </c>
      <c r="AJ19" s="36">
        <v>122</v>
      </c>
      <c r="AK19" s="36">
        <v>103</v>
      </c>
      <c r="AL19" s="36">
        <v>19</v>
      </c>
      <c r="AM19" s="36">
        <v>71</v>
      </c>
      <c r="AN19" s="36">
        <v>50</v>
      </c>
      <c r="AO19" s="36">
        <v>21</v>
      </c>
      <c r="AP19" s="36">
        <v>59</v>
      </c>
      <c r="AQ19" s="36">
        <v>12</v>
      </c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T19" s="38"/>
      <c r="IU19" s="38"/>
      <c r="IV19" s="38"/>
    </row>
    <row r="20" spans="1:256" s="37" customFormat="1" ht="18.75" customHeight="1">
      <c r="A20" s="28" t="s">
        <v>56</v>
      </c>
      <c r="B20" s="29"/>
      <c r="C20" s="29"/>
      <c r="D20" s="30"/>
      <c r="E20" s="30"/>
      <c r="F20" s="30"/>
      <c r="G20" s="31"/>
      <c r="H20" s="31"/>
      <c r="I20" s="29">
        <f t="shared" si="2"/>
        <v>23.363636363636363</v>
      </c>
      <c r="J20" s="30">
        <v>25.7</v>
      </c>
      <c r="K20" s="30">
        <v>23.4</v>
      </c>
      <c r="L20" s="29">
        <v>515</v>
      </c>
      <c r="M20" s="31">
        <v>100</v>
      </c>
      <c r="N20" s="31">
        <v>110</v>
      </c>
      <c r="O20" s="33">
        <v>9262.1</v>
      </c>
      <c r="P20" s="34">
        <v>3560.8</v>
      </c>
      <c r="Q20" s="34"/>
      <c r="R20" s="35">
        <v>131</v>
      </c>
      <c r="S20" s="35">
        <v>1310</v>
      </c>
      <c r="T20" s="35"/>
      <c r="U20" s="35"/>
      <c r="V20" s="35"/>
      <c r="W20" s="33"/>
      <c r="X20" s="35"/>
      <c r="Y20" s="35"/>
      <c r="Z20" s="35"/>
      <c r="AA20" s="35"/>
      <c r="AB20" s="35"/>
      <c r="AC20" s="35"/>
      <c r="AD20" s="36">
        <v>206</v>
      </c>
      <c r="AE20" s="36">
        <v>203</v>
      </c>
      <c r="AF20" s="36">
        <v>3</v>
      </c>
      <c r="AG20" s="36">
        <v>86</v>
      </c>
      <c r="AH20" s="36">
        <v>86</v>
      </c>
      <c r="AI20" s="36"/>
      <c r="AJ20" s="36">
        <v>80</v>
      </c>
      <c r="AK20" s="36">
        <v>73</v>
      </c>
      <c r="AL20" s="36">
        <v>7</v>
      </c>
      <c r="AM20" s="36">
        <v>84</v>
      </c>
      <c r="AN20" s="36">
        <v>75</v>
      </c>
      <c r="AO20" s="36">
        <v>9</v>
      </c>
      <c r="AP20" s="36">
        <v>84</v>
      </c>
      <c r="AQ20" s="36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T20" s="38"/>
      <c r="IU20" s="38"/>
      <c r="IV20" s="38"/>
    </row>
    <row r="21" spans="1:256" s="37" customFormat="1" ht="18.75" customHeight="1">
      <c r="A21" s="28" t="s">
        <v>57</v>
      </c>
      <c r="B21" s="29" t="s">
        <v>58</v>
      </c>
      <c r="C21" s="29"/>
      <c r="D21" s="30"/>
      <c r="E21" s="30"/>
      <c r="F21" s="30"/>
      <c r="G21" s="31"/>
      <c r="H21" s="31"/>
      <c r="I21" s="29">
        <f t="shared" si="2"/>
        <v>17</v>
      </c>
      <c r="J21" s="33">
        <v>23.8</v>
      </c>
      <c r="K21" s="33">
        <v>23.8</v>
      </c>
      <c r="L21" s="29">
        <v>408</v>
      </c>
      <c r="M21" s="31">
        <v>170</v>
      </c>
      <c r="N21" s="31">
        <v>140</v>
      </c>
      <c r="O21" s="33">
        <v>138</v>
      </c>
      <c r="P21" s="34">
        <v>78</v>
      </c>
      <c r="Q21" s="34"/>
      <c r="R21" s="35">
        <v>69</v>
      </c>
      <c r="S21" s="35">
        <v>1926</v>
      </c>
      <c r="T21" s="35"/>
      <c r="U21" s="35"/>
      <c r="V21" s="35"/>
      <c r="W21" s="33"/>
      <c r="X21" s="35"/>
      <c r="Y21" s="35"/>
      <c r="Z21" s="35"/>
      <c r="AA21" s="35"/>
      <c r="AB21" s="35"/>
      <c r="AC21" s="35"/>
      <c r="AD21" s="36">
        <v>45</v>
      </c>
      <c r="AE21" s="36">
        <v>44</v>
      </c>
      <c r="AF21" s="36">
        <v>1</v>
      </c>
      <c r="AG21" s="36">
        <v>13</v>
      </c>
      <c r="AH21" s="36">
        <v>13</v>
      </c>
      <c r="AI21" s="36"/>
      <c r="AJ21" s="36">
        <v>5</v>
      </c>
      <c r="AK21" s="36">
        <v>4</v>
      </c>
      <c r="AL21" s="36">
        <v>1</v>
      </c>
      <c r="AM21" s="36">
        <v>19</v>
      </c>
      <c r="AN21" s="36">
        <v>7</v>
      </c>
      <c r="AO21" s="36">
        <v>12</v>
      </c>
      <c r="AP21" s="36">
        <v>19</v>
      </c>
      <c r="AQ21" s="36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T21" s="38"/>
      <c r="IU21" s="38"/>
      <c r="IV21" s="38"/>
    </row>
    <row r="22" spans="1:256" s="37" customFormat="1" ht="18.75" customHeight="1">
      <c r="A22" s="28" t="s">
        <v>59</v>
      </c>
      <c r="B22" s="29"/>
      <c r="C22" s="29"/>
      <c r="D22" s="30"/>
      <c r="E22" s="30"/>
      <c r="F22" s="30"/>
      <c r="G22" s="31"/>
      <c r="H22" s="31"/>
      <c r="I22" s="29">
        <f t="shared" si="2"/>
        <v>22.53071253071253</v>
      </c>
      <c r="J22" s="30">
        <v>91.7</v>
      </c>
      <c r="K22" s="30">
        <v>85.98</v>
      </c>
      <c r="L22" s="29">
        <v>1557.28</v>
      </c>
      <c r="M22" s="31">
        <v>380</v>
      </c>
      <c r="N22" s="31">
        <v>407</v>
      </c>
      <c r="O22" s="33">
        <v>9388.8</v>
      </c>
      <c r="P22" s="34">
        <v>5128</v>
      </c>
      <c r="Q22" s="34">
        <v>963</v>
      </c>
      <c r="R22" s="35">
        <v>920</v>
      </c>
      <c r="S22" s="35">
        <v>4400</v>
      </c>
      <c r="T22" s="35">
        <v>100</v>
      </c>
      <c r="U22" s="35"/>
      <c r="V22" s="35"/>
      <c r="W22" s="33"/>
      <c r="X22" s="35"/>
      <c r="Y22" s="35"/>
      <c r="Z22" s="35"/>
      <c r="AA22" s="35"/>
      <c r="AB22" s="35"/>
      <c r="AC22" s="35"/>
      <c r="AD22" s="36">
        <v>136</v>
      </c>
      <c r="AE22" s="36">
        <v>134</v>
      </c>
      <c r="AF22" s="36">
        <v>2</v>
      </c>
      <c r="AG22" s="36">
        <v>62</v>
      </c>
      <c r="AH22" s="36">
        <v>60</v>
      </c>
      <c r="AI22" s="36">
        <v>2</v>
      </c>
      <c r="AJ22" s="36">
        <v>46</v>
      </c>
      <c r="AK22" s="36">
        <v>42</v>
      </c>
      <c r="AL22" s="36">
        <v>4</v>
      </c>
      <c r="AM22" s="36">
        <v>47</v>
      </c>
      <c r="AN22" s="36">
        <v>33</v>
      </c>
      <c r="AO22" s="36">
        <v>14</v>
      </c>
      <c r="AP22" s="36">
        <v>45</v>
      </c>
      <c r="AQ22" s="36">
        <v>2</v>
      </c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T22" s="38"/>
      <c r="IU22" s="38"/>
      <c r="IV22" s="38"/>
    </row>
    <row r="23" spans="1:256" s="37" customFormat="1" ht="18.75" customHeight="1">
      <c r="A23" s="28" t="s">
        <v>60</v>
      </c>
      <c r="B23" s="29">
        <v>17.7</v>
      </c>
      <c r="C23" s="29">
        <f aca="true" t="shared" si="3" ref="C23:C24">D23/H23*100</f>
        <v>17.976923076923075</v>
      </c>
      <c r="D23" s="30">
        <v>46.74</v>
      </c>
      <c r="E23" s="30">
        <v>46.6</v>
      </c>
      <c r="F23" s="30">
        <v>808.3</v>
      </c>
      <c r="G23" s="31">
        <v>250</v>
      </c>
      <c r="H23" s="31">
        <v>260</v>
      </c>
      <c r="I23" s="29"/>
      <c r="J23" s="31"/>
      <c r="K23" s="31"/>
      <c r="L23" s="47"/>
      <c r="M23" s="31"/>
      <c r="N23" s="31"/>
      <c r="O23" s="33">
        <v>167.2</v>
      </c>
      <c r="P23" s="34">
        <v>126</v>
      </c>
      <c r="Q23" s="34"/>
      <c r="R23" s="35">
        <v>62</v>
      </c>
      <c r="S23" s="35">
        <v>6700</v>
      </c>
      <c r="T23" s="35"/>
      <c r="U23" s="35"/>
      <c r="V23" s="35"/>
      <c r="W23" s="33"/>
      <c r="X23" s="35"/>
      <c r="Y23" s="35"/>
      <c r="Z23" s="35"/>
      <c r="AA23" s="35"/>
      <c r="AB23" s="35"/>
      <c r="AC23" s="35"/>
      <c r="AD23" s="36">
        <v>28</v>
      </c>
      <c r="AE23" s="36">
        <v>22</v>
      </c>
      <c r="AF23" s="36">
        <v>6</v>
      </c>
      <c r="AG23" s="36">
        <v>22</v>
      </c>
      <c r="AH23" s="36">
        <v>20</v>
      </c>
      <c r="AI23" s="36">
        <v>2</v>
      </c>
      <c r="AJ23" s="36">
        <v>12</v>
      </c>
      <c r="AK23" s="36">
        <v>11</v>
      </c>
      <c r="AL23" s="36">
        <v>1</v>
      </c>
      <c r="AM23" s="36">
        <v>18</v>
      </c>
      <c r="AN23" s="36">
        <v>11</v>
      </c>
      <c r="AO23" s="36">
        <v>7</v>
      </c>
      <c r="AP23" s="36">
        <v>18</v>
      </c>
      <c r="AQ23" s="36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T23" s="38"/>
      <c r="IU23" s="38"/>
      <c r="IV23" s="38"/>
    </row>
    <row r="24" spans="1:256" s="53" customFormat="1" ht="18" customHeight="1">
      <c r="A24" s="28" t="s">
        <v>61</v>
      </c>
      <c r="B24" s="29">
        <v>15.2</v>
      </c>
      <c r="C24" s="29">
        <f t="shared" si="3"/>
        <v>23.04964539007092</v>
      </c>
      <c r="D24" s="30">
        <v>32.5</v>
      </c>
      <c r="E24" s="30">
        <v>29.7</v>
      </c>
      <c r="F24" s="30">
        <v>530.4</v>
      </c>
      <c r="G24" s="31">
        <v>197</v>
      </c>
      <c r="H24" s="31">
        <v>141</v>
      </c>
      <c r="I24" s="29">
        <f>J24/N24*100</f>
        <v>7.5</v>
      </c>
      <c r="J24" s="29">
        <v>0.3</v>
      </c>
      <c r="K24" s="29">
        <v>0.3</v>
      </c>
      <c r="L24" s="29">
        <v>6.3</v>
      </c>
      <c r="M24" s="31">
        <v>100</v>
      </c>
      <c r="N24" s="31">
        <v>4</v>
      </c>
      <c r="O24" s="52">
        <v>35</v>
      </c>
      <c r="P24" s="34"/>
      <c r="Q24" s="34">
        <v>17</v>
      </c>
      <c r="R24" s="35">
        <v>80</v>
      </c>
      <c r="S24" s="35">
        <v>2000</v>
      </c>
      <c r="T24" s="35"/>
      <c r="U24" s="35"/>
      <c r="V24" s="35"/>
      <c r="W24" s="33"/>
      <c r="X24" s="35"/>
      <c r="Y24" s="35"/>
      <c r="Z24" s="35"/>
      <c r="AA24" s="35"/>
      <c r="AB24" s="35"/>
      <c r="AC24" s="35"/>
      <c r="AD24" s="36">
        <v>11</v>
      </c>
      <c r="AE24" s="36">
        <v>11</v>
      </c>
      <c r="AF24" s="36"/>
      <c r="AG24" s="36">
        <v>8</v>
      </c>
      <c r="AH24" s="36">
        <v>8</v>
      </c>
      <c r="AI24" s="36"/>
      <c r="AJ24" s="36">
        <v>1</v>
      </c>
      <c r="AK24" s="36">
        <v>1</v>
      </c>
      <c r="AL24" s="36"/>
      <c r="AM24" s="36">
        <v>10</v>
      </c>
      <c r="AN24" s="36">
        <v>5</v>
      </c>
      <c r="AO24" s="36">
        <v>5</v>
      </c>
      <c r="AP24" s="36">
        <v>10</v>
      </c>
      <c r="AQ24" s="36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T24" s="38"/>
      <c r="IU24" s="38"/>
      <c r="IV24" s="38"/>
    </row>
    <row r="25" spans="1:43" s="38" customFormat="1" ht="19.5" customHeight="1">
      <c r="A25" s="28" t="s">
        <v>62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7"/>
      <c r="M25" s="31"/>
      <c r="N25" s="31"/>
      <c r="O25" s="33">
        <v>8731</v>
      </c>
      <c r="P25" s="34">
        <v>375</v>
      </c>
      <c r="Q25" s="34">
        <v>80</v>
      </c>
      <c r="R25" s="35"/>
      <c r="S25" s="35"/>
      <c r="T25" s="35"/>
      <c r="U25" s="35"/>
      <c r="V25" s="35"/>
      <c r="W25" s="33"/>
      <c r="X25" s="35"/>
      <c r="Y25" s="35"/>
      <c r="Z25" s="35"/>
      <c r="AA25" s="35"/>
      <c r="AB25" s="35"/>
      <c r="AC25" s="35"/>
      <c r="AD25" s="36">
        <v>49</v>
      </c>
      <c r="AE25" s="36">
        <v>49</v>
      </c>
      <c r="AF25" s="36"/>
      <c r="AG25" s="36">
        <v>21</v>
      </c>
      <c r="AH25" s="36">
        <v>21</v>
      </c>
      <c r="AI25" s="36">
        <v>0</v>
      </c>
      <c r="AJ25" s="36">
        <v>33</v>
      </c>
      <c r="AK25" s="36">
        <v>33</v>
      </c>
      <c r="AL25" s="36">
        <v>0</v>
      </c>
      <c r="AM25" s="36">
        <v>12</v>
      </c>
      <c r="AN25" s="36"/>
      <c r="AO25" s="36">
        <v>12</v>
      </c>
      <c r="AP25" s="36">
        <v>12</v>
      </c>
      <c r="AQ25" s="36">
        <v>0</v>
      </c>
    </row>
    <row r="26" spans="1:256" s="37" customFormat="1" ht="19.5" customHeight="1">
      <c r="A26" s="28" t="s">
        <v>63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4" ref="I26:I28">J26/N26*100</f>
        <v>13.333333333333334</v>
      </c>
      <c r="J26" s="29">
        <v>9.6</v>
      </c>
      <c r="K26" s="29">
        <v>9</v>
      </c>
      <c r="L26" s="29">
        <v>163.2</v>
      </c>
      <c r="M26" s="31">
        <v>60</v>
      </c>
      <c r="N26" s="31">
        <v>72</v>
      </c>
      <c r="O26" s="33">
        <v>771</v>
      </c>
      <c r="P26" s="34">
        <v>216</v>
      </c>
      <c r="Q26" s="34"/>
      <c r="R26" s="35">
        <v>75</v>
      </c>
      <c r="S26" s="35">
        <v>6000</v>
      </c>
      <c r="T26" s="35"/>
      <c r="U26" s="35"/>
      <c r="V26" s="35"/>
      <c r="W26" s="33"/>
      <c r="X26" s="35"/>
      <c r="Y26" s="35"/>
      <c r="Z26" s="35"/>
      <c r="AA26" s="35"/>
      <c r="AB26" s="35"/>
      <c r="AC26" s="35"/>
      <c r="AD26" s="36">
        <v>74</v>
      </c>
      <c r="AE26" s="36">
        <v>52</v>
      </c>
      <c r="AF26" s="36">
        <v>22</v>
      </c>
      <c r="AG26" s="36">
        <v>52</v>
      </c>
      <c r="AH26" s="36">
        <v>34</v>
      </c>
      <c r="AI26" s="36">
        <v>18</v>
      </c>
      <c r="AJ26" s="36">
        <v>26</v>
      </c>
      <c r="AK26" s="36">
        <v>20</v>
      </c>
      <c r="AL26" s="36">
        <v>6</v>
      </c>
      <c r="AM26" s="36">
        <v>50</v>
      </c>
      <c r="AN26" s="36">
        <v>25</v>
      </c>
      <c r="AO26" s="36">
        <v>25</v>
      </c>
      <c r="AP26" s="36">
        <v>28</v>
      </c>
      <c r="AQ26" s="36">
        <v>22</v>
      </c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T26" s="38"/>
      <c r="IU26" s="38"/>
      <c r="IV26" s="38"/>
    </row>
    <row r="27" spans="1:256" s="37" customFormat="1" ht="18.75" customHeight="1">
      <c r="A27" s="28" t="s">
        <v>64</v>
      </c>
      <c r="B27" s="29"/>
      <c r="C27" s="29"/>
      <c r="D27" s="30"/>
      <c r="E27" s="30"/>
      <c r="F27" s="30"/>
      <c r="G27" s="31"/>
      <c r="H27" s="31"/>
      <c r="I27" s="29">
        <f t="shared" si="4"/>
        <v>29.583333333333332</v>
      </c>
      <c r="J27" s="29">
        <v>14.2</v>
      </c>
      <c r="K27" s="29">
        <v>14.2</v>
      </c>
      <c r="L27" s="29">
        <v>241.4</v>
      </c>
      <c r="M27" s="31">
        <v>48</v>
      </c>
      <c r="N27" s="31">
        <v>48</v>
      </c>
      <c r="O27" s="33"/>
      <c r="P27" s="34"/>
      <c r="Q27" s="34"/>
      <c r="R27" s="35"/>
      <c r="S27" s="35"/>
      <c r="T27" s="35"/>
      <c r="U27" s="35"/>
      <c r="V27" s="35"/>
      <c r="W27" s="33"/>
      <c r="X27" s="35"/>
      <c r="Y27" s="35"/>
      <c r="Z27" s="35"/>
      <c r="AA27" s="35"/>
      <c r="AB27" s="35"/>
      <c r="AC27" s="35"/>
      <c r="AD27" s="36">
        <v>19</v>
      </c>
      <c r="AE27" s="36">
        <v>19</v>
      </c>
      <c r="AF27" s="36"/>
      <c r="AG27" s="36">
        <v>14</v>
      </c>
      <c r="AH27" s="36">
        <v>14</v>
      </c>
      <c r="AI27" s="36"/>
      <c r="AJ27" s="36">
        <v>14</v>
      </c>
      <c r="AK27" s="36">
        <v>14</v>
      </c>
      <c r="AL27" s="36"/>
      <c r="AM27" s="36">
        <v>12</v>
      </c>
      <c r="AN27" s="36">
        <v>9</v>
      </c>
      <c r="AO27" s="36">
        <v>3</v>
      </c>
      <c r="AP27" s="36"/>
      <c r="AQ27" s="36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T27" s="38"/>
      <c r="IU27" s="38"/>
      <c r="IV27" s="38"/>
    </row>
    <row r="28" spans="1:256" s="48" customFormat="1" ht="22.5" customHeight="1">
      <c r="A28" s="28" t="s">
        <v>65</v>
      </c>
      <c r="B28" s="29"/>
      <c r="C28" s="29"/>
      <c r="D28" s="30"/>
      <c r="E28" s="30"/>
      <c r="F28" s="30"/>
      <c r="G28" s="31"/>
      <c r="H28" s="31"/>
      <c r="I28" s="29">
        <f t="shared" si="4"/>
        <v>15.625</v>
      </c>
      <c r="J28" s="51">
        <v>52.5</v>
      </c>
      <c r="K28" s="51">
        <v>51.1</v>
      </c>
      <c r="L28" s="29">
        <v>892.5</v>
      </c>
      <c r="M28" s="31">
        <v>336</v>
      </c>
      <c r="N28" s="31">
        <v>336</v>
      </c>
      <c r="O28" s="33">
        <v>7530</v>
      </c>
      <c r="P28" s="34">
        <v>4820</v>
      </c>
      <c r="Q28" s="34"/>
      <c r="R28" s="35">
        <v>100</v>
      </c>
      <c r="S28" s="35">
        <v>10000</v>
      </c>
      <c r="T28" s="35"/>
      <c r="U28" s="35"/>
      <c r="V28" s="35"/>
      <c r="W28" s="33"/>
      <c r="X28" s="35"/>
      <c r="Y28" s="35"/>
      <c r="Z28" s="35"/>
      <c r="AA28" s="35"/>
      <c r="AB28" s="35"/>
      <c r="AC28" s="35"/>
      <c r="AD28" s="36">
        <v>259</v>
      </c>
      <c r="AE28" s="36">
        <v>178</v>
      </c>
      <c r="AF28" s="36">
        <v>81</v>
      </c>
      <c r="AG28" s="36">
        <v>145</v>
      </c>
      <c r="AH28" s="36">
        <v>106</v>
      </c>
      <c r="AI28" s="36">
        <v>39</v>
      </c>
      <c r="AJ28" s="36">
        <v>99</v>
      </c>
      <c r="AK28" s="36">
        <v>77</v>
      </c>
      <c r="AL28" s="36">
        <v>22</v>
      </c>
      <c r="AM28" s="36">
        <v>122</v>
      </c>
      <c r="AN28" s="36"/>
      <c r="AO28" s="36"/>
      <c r="AP28" s="36">
        <v>79</v>
      </c>
      <c r="AQ28" s="36">
        <v>43</v>
      </c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T28" s="38"/>
      <c r="IU28" s="38"/>
      <c r="IV28" s="38"/>
    </row>
    <row r="29" spans="1:256" s="48" customFormat="1" ht="18.75" customHeight="1">
      <c r="A29" s="28" t="s">
        <v>66</v>
      </c>
      <c r="B29" s="29">
        <v>20.7</v>
      </c>
      <c r="C29" s="29">
        <f aca="true" t="shared" si="5" ref="C29:C30">D29/H29*100</f>
        <v>21.007874015748033</v>
      </c>
      <c r="D29" s="30">
        <v>400.2</v>
      </c>
      <c r="E29" s="30">
        <v>392.6</v>
      </c>
      <c r="F29" s="30">
        <v>6803.4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2992</v>
      </c>
      <c r="M29" s="31">
        <v>1225</v>
      </c>
      <c r="N29" s="31">
        <v>1230</v>
      </c>
      <c r="O29" s="33">
        <v>7419</v>
      </c>
      <c r="P29" s="34">
        <v>4541</v>
      </c>
      <c r="Q29" s="34"/>
      <c r="R29" s="35">
        <v>50</v>
      </c>
      <c r="S29" s="35">
        <v>1500</v>
      </c>
      <c r="T29" s="35"/>
      <c r="U29" s="35"/>
      <c r="V29" s="35"/>
      <c r="W29" s="33"/>
      <c r="X29" s="35"/>
      <c r="Y29" s="35"/>
      <c r="Z29" s="35"/>
      <c r="AA29" s="35"/>
      <c r="AB29" s="35"/>
      <c r="AC29" s="35"/>
      <c r="AD29" s="36">
        <v>274</v>
      </c>
      <c r="AE29" s="36">
        <v>194</v>
      </c>
      <c r="AF29" s="36">
        <v>80</v>
      </c>
      <c r="AG29" s="36">
        <v>119</v>
      </c>
      <c r="AH29" s="36">
        <v>100</v>
      </c>
      <c r="AI29" s="36">
        <v>19</v>
      </c>
      <c r="AJ29" s="36">
        <v>102</v>
      </c>
      <c r="AK29" s="36">
        <v>64</v>
      </c>
      <c r="AL29" s="36">
        <v>38</v>
      </c>
      <c r="AM29" s="36">
        <v>142</v>
      </c>
      <c r="AN29" s="36">
        <v>66</v>
      </c>
      <c r="AO29" s="36">
        <v>76</v>
      </c>
      <c r="AP29" s="36">
        <v>78</v>
      </c>
      <c r="AQ29" s="36">
        <v>29</v>
      </c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T29" s="38"/>
      <c r="IU29" s="38"/>
      <c r="IV29" s="38"/>
    </row>
    <row r="30" spans="1:256" s="37" customFormat="1" ht="18.75" customHeight="1">
      <c r="A30" s="28" t="s">
        <v>67</v>
      </c>
      <c r="B30" s="29">
        <v>30.8</v>
      </c>
      <c r="C30" s="29">
        <f t="shared" si="5"/>
        <v>26.80724773508279</v>
      </c>
      <c r="D30" s="30">
        <v>858.1</v>
      </c>
      <c r="E30" s="30">
        <v>858.1</v>
      </c>
      <c r="F30" s="30">
        <v>15181.8</v>
      </c>
      <c r="G30" s="31">
        <v>2837</v>
      </c>
      <c r="H30" s="31">
        <v>3201</v>
      </c>
      <c r="I30" s="29">
        <v>26</v>
      </c>
      <c r="J30" s="29">
        <v>8</v>
      </c>
      <c r="K30" s="29">
        <v>8</v>
      </c>
      <c r="L30" s="29">
        <v>138</v>
      </c>
      <c r="M30" s="31">
        <v>115</v>
      </c>
      <c r="N30" s="31">
        <v>88</v>
      </c>
      <c r="O30" s="33">
        <v>8471.6</v>
      </c>
      <c r="P30" s="34">
        <v>932</v>
      </c>
      <c r="Q30" s="34"/>
      <c r="R30" s="35">
        <v>1484</v>
      </c>
      <c r="S30" s="35">
        <v>296800</v>
      </c>
      <c r="T30" s="35"/>
      <c r="U30" s="35"/>
      <c r="V30" s="35"/>
      <c r="W30" s="33"/>
      <c r="X30" s="35"/>
      <c r="Y30" s="35"/>
      <c r="Z30" s="35"/>
      <c r="AA30" s="35"/>
      <c r="AB30" s="35"/>
      <c r="AC30" s="35"/>
      <c r="AD30" s="36">
        <v>169</v>
      </c>
      <c r="AE30" s="36">
        <v>158</v>
      </c>
      <c r="AF30" s="36">
        <v>11</v>
      </c>
      <c r="AG30" s="36">
        <v>49</v>
      </c>
      <c r="AH30" s="36">
        <v>49</v>
      </c>
      <c r="AI30" s="36"/>
      <c r="AJ30" s="36">
        <v>45</v>
      </c>
      <c r="AK30" s="36">
        <v>44</v>
      </c>
      <c r="AL30" s="36">
        <v>1</v>
      </c>
      <c r="AM30" s="36">
        <v>46</v>
      </c>
      <c r="AN30" s="36">
        <v>14</v>
      </c>
      <c r="AO30" s="36">
        <v>4</v>
      </c>
      <c r="AP30" s="36">
        <v>46</v>
      </c>
      <c r="AQ30" s="36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T30" s="38"/>
      <c r="IU30" s="38"/>
      <c r="IV30" s="38"/>
    </row>
    <row r="31" spans="1:256" s="37" customFormat="1" ht="18.75" customHeight="1">
      <c r="A31" s="28" t="s">
        <v>68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30.6</v>
      </c>
      <c r="M31" s="31">
        <v>37</v>
      </c>
      <c r="N31" s="31">
        <v>37</v>
      </c>
      <c r="O31" s="33"/>
      <c r="P31" s="34"/>
      <c r="Q31" s="34"/>
      <c r="R31" s="35"/>
      <c r="S31" s="35"/>
      <c r="T31" s="35"/>
      <c r="U31" s="35"/>
      <c r="V31" s="35"/>
      <c r="W31" s="33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T31" s="38"/>
      <c r="IU31" s="38"/>
      <c r="IV31" s="38"/>
    </row>
    <row r="32" spans="1:256" s="37" customFormat="1" ht="20.25" customHeight="1">
      <c r="A32" s="28" t="s">
        <v>69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1">
        <f aca="true" t="shared" si="6" ref="I32:I35">J32/N32*100</f>
        <v>10.11627906976744</v>
      </c>
      <c r="J32" s="51">
        <v>17.4</v>
      </c>
      <c r="K32" s="51">
        <v>17.4</v>
      </c>
      <c r="L32" s="29">
        <v>295.8</v>
      </c>
      <c r="M32" s="31">
        <v>82</v>
      </c>
      <c r="N32" s="31">
        <v>172</v>
      </c>
      <c r="O32" s="33">
        <v>8604</v>
      </c>
      <c r="P32" s="34">
        <v>1332</v>
      </c>
      <c r="Q32" s="34"/>
      <c r="R32" s="35"/>
      <c r="S32" s="35"/>
      <c r="T32" s="35"/>
      <c r="U32" s="35"/>
      <c r="V32" s="35"/>
      <c r="W32" s="33"/>
      <c r="X32" s="35"/>
      <c r="Y32" s="35"/>
      <c r="Z32" s="35"/>
      <c r="AA32" s="35"/>
      <c r="AB32" s="35"/>
      <c r="AC32" s="35"/>
      <c r="AD32" s="36">
        <v>282</v>
      </c>
      <c r="AE32" s="36">
        <v>277</v>
      </c>
      <c r="AF32" s="36">
        <v>5</v>
      </c>
      <c r="AG32" s="36">
        <v>146</v>
      </c>
      <c r="AH32" s="36">
        <v>143</v>
      </c>
      <c r="AI32" s="36">
        <v>3</v>
      </c>
      <c r="AJ32" s="36">
        <v>127</v>
      </c>
      <c r="AK32" s="36">
        <v>125</v>
      </c>
      <c r="AL32" s="36">
        <v>2</v>
      </c>
      <c r="AM32" s="36">
        <v>95</v>
      </c>
      <c r="AN32" s="36">
        <v>91</v>
      </c>
      <c r="AO32" s="36">
        <v>4</v>
      </c>
      <c r="AP32" s="36">
        <v>91</v>
      </c>
      <c r="AQ32" s="36">
        <v>4</v>
      </c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T32" s="38"/>
      <c r="IU32" s="38"/>
      <c r="IV32" s="38"/>
    </row>
    <row r="33" spans="1:256" s="46" customFormat="1" ht="18.75" customHeight="1">
      <c r="A33" s="39" t="s">
        <v>70</v>
      </c>
      <c r="B33" s="32"/>
      <c r="C33" s="32"/>
      <c r="D33" s="40"/>
      <c r="E33" s="40"/>
      <c r="F33" s="40"/>
      <c r="G33" s="41"/>
      <c r="H33" s="54" t="s">
        <v>71</v>
      </c>
      <c r="I33" s="32">
        <f t="shared" si="6"/>
        <v>21.666666666666668</v>
      </c>
      <c r="J33" s="40">
        <v>1.3</v>
      </c>
      <c r="K33" s="40">
        <v>1</v>
      </c>
      <c r="L33" s="32">
        <v>22.1</v>
      </c>
      <c r="M33" s="41">
        <v>6</v>
      </c>
      <c r="N33" s="41">
        <v>6</v>
      </c>
      <c r="O33" s="42">
        <v>2241</v>
      </c>
      <c r="P33" s="43">
        <v>1465</v>
      </c>
      <c r="Q33" s="43"/>
      <c r="R33" s="44"/>
      <c r="S33" s="44"/>
      <c r="T33" s="44"/>
      <c r="U33" s="44"/>
      <c r="V33" s="44"/>
      <c r="W33" s="42"/>
      <c r="X33" s="44"/>
      <c r="Y33" s="44"/>
      <c r="Z33" s="44"/>
      <c r="AA33" s="44"/>
      <c r="AB33" s="44"/>
      <c r="AC33" s="44"/>
      <c r="AD33" s="45">
        <v>152</v>
      </c>
      <c r="AE33" s="45">
        <v>96</v>
      </c>
      <c r="AF33" s="45">
        <v>56</v>
      </c>
      <c r="AG33" s="45">
        <v>45</v>
      </c>
      <c r="AH33" s="45">
        <v>44</v>
      </c>
      <c r="AI33" s="45">
        <v>1</v>
      </c>
      <c r="AJ33" s="45">
        <v>59</v>
      </c>
      <c r="AK33" s="45">
        <v>45</v>
      </c>
      <c r="AL33" s="45">
        <v>14</v>
      </c>
      <c r="AM33" s="45">
        <v>54</v>
      </c>
      <c r="AN33" s="45">
        <v>47</v>
      </c>
      <c r="AO33" s="45">
        <v>7</v>
      </c>
      <c r="AP33" s="45">
        <v>40</v>
      </c>
      <c r="AQ33" s="45">
        <v>14</v>
      </c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T33" s="38"/>
      <c r="IU33" s="38"/>
      <c r="IV33" s="38"/>
    </row>
    <row r="34" spans="1:256" s="37" customFormat="1" ht="22.5" customHeight="1">
      <c r="A34" s="28" t="s">
        <v>72</v>
      </c>
      <c r="B34" s="29">
        <v>14.9</v>
      </c>
      <c r="C34" s="29">
        <f>D34/H34*100</f>
        <v>15.5</v>
      </c>
      <c r="D34" s="30">
        <v>9.3</v>
      </c>
      <c r="E34" s="30">
        <v>8</v>
      </c>
      <c r="F34" s="30">
        <v>158.1</v>
      </c>
      <c r="G34" s="31">
        <v>55</v>
      </c>
      <c r="H34" s="31">
        <v>60</v>
      </c>
      <c r="I34" s="29">
        <f t="shared" si="6"/>
        <v>16.48745519713262</v>
      </c>
      <c r="J34" s="29">
        <v>92</v>
      </c>
      <c r="K34" s="29">
        <v>87.3</v>
      </c>
      <c r="L34" s="29">
        <v>1564</v>
      </c>
      <c r="M34" s="31">
        <v>494</v>
      </c>
      <c r="N34" s="31">
        <v>558</v>
      </c>
      <c r="O34" s="33">
        <v>783</v>
      </c>
      <c r="P34" s="34">
        <v>723</v>
      </c>
      <c r="Q34" s="34">
        <v>26</v>
      </c>
      <c r="R34" s="35">
        <v>100</v>
      </c>
      <c r="S34" s="35">
        <v>10000</v>
      </c>
      <c r="T34" s="35"/>
      <c r="U34" s="35"/>
      <c r="V34" s="35"/>
      <c r="W34" s="33"/>
      <c r="X34" s="35"/>
      <c r="Y34" s="35"/>
      <c r="Z34" s="35"/>
      <c r="AA34" s="35"/>
      <c r="AB34" s="35"/>
      <c r="AC34" s="35"/>
      <c r="AD34" s="36">
        <v>82</v>
      </c>
      <c r="AE34" s="36">
        <v>58</v>
      </c>
      <c r="AF34" s="36">
        <v>24</v>
      </c>
      <c r="AG34" s="36">
        <v>42</v>
      </c>
      <c r="AH34" s="36">
        <v>27</v>
      </c>
      <c r="AI34" s="36">
        <v>15</v>
      </c>
      <c r="AJ34" s="36">
        <v>32</v>
      </c>
      <c r="AK34" s="36">
        <v>16</v>
      </c>
      <c r="AL34" s="36">
        <v>16</v>
      </c>
      <c r="AM34" s="36">
        <v>16</v>
      </c>
      <c r="AN34" s="36">
        <v>16</v>
      </c>
      <c r="AO34" s="36">
        <v>0</v>
      </c>
      <c r="AP34" s="36">
        <v>11</v>
      </c>
      <c r="AQ34" s="36">
        <v>5</v>
      </c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T34" s="38"/>
      <c r="IU34" s="38"/>
      <c r="IV34" s="38"/>
    </row>
    <row r="35" spans="1:256" s="37" customFormat="1" ht="19.5" customHeight="1">
      <c r="A35" s="28" t="s">
        <v>73</v>
      </c>
      <c r="B35" s="29"/>
      <c r="C35" s="29"/>
      <c r="D35" s="30"/>
      <c r="E35" s="30"/>
      <c r="F35" s="30" t="s">
        <v>74</v>
      </c>
      <c r="G35" s="31"/>
      <c r="H35" s="31"/>
      <c r="I35" s="29">
        <f t="shared" si="6"/>
        <v>14.285714285714285</v>
      </c>
      <c r="J35" s="29">
        <v>5</v>
      </c>
      <c r="K35" s="29">
        <v>5</v>
      </c>
      <c r="L35" s="29">
        <v>85</v>
      </c>
      <c r="M35" s="31">
        <v>35</v>
      </c>
      <c r="N35" s="31">
        <v>35</v>
      </c>
      <c r="O35" s="33"/>
      <c r="P35" s="34"/>
      <c r="Q35" s="34"/>
      <c r="R35" s="35"/>
      <c r="S35" s="35"/>
      <c r="T35" s="35"/>
      <c r="U35" s="35"/>
      <c r="V35" s="35"/>
      <c r="W35" s="33"/>
      <c r="X35" s="35"/>
      <c r="Y35" s="35"/>
      <c r="Z35" s="35"/>
      <c r="AA35" s="35"/>
      <c r="AB35" s="35"/>
      <c r="AC35" s="35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T35" s="38"/>
      <c r="IU35" s="38"/>
      <c r="IV35" s="38"/>
    </row>
    <row r="36" spans="1:256" s="37" customFormat="1" ht="18.75" customHeight="1">
      <c r="A36" s="28" t="s">
        <v>75</v>
      </c>
      <c r="B36" s="29"/>
      <c r="C36" s="29"/>
      <c r="D36" s="30"/>
      <c r="E36" s="30"/>
      <c r="F36" s="51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5"/>
      <c r="S36" s="35"/>
      <c r="T36" s="35"/>
      <c r="U36" s="35"/>
      <c r="V36" s="35"/>
      <c r="W36" s="33"/>
      <c r="X36" s="35"/>
      <c r="Y36" s="35"/>
      <c r="Z36" s="35"/>
      <c r="AA36" s="35"/>
      <c r="AB36" s="35"/>
      <c r="AC36" s="35"/>
      <c r="AD36" s="36">
        <v>49</v>
      </c>
      <c r="AE36" s="36">
        <v>46</v>
      </c>
      <c r="AF36" s="36">
        <v>3</v>
      </c>
      <c r="AG36" s="36">
        <v>38</v>
      </c>
      <c r="AH36" s="36">
        <v>38</v>
      </c>
      <c r="AI36" s="36"/>
      <c r="AJ36" s="36">
        <v>21</v>
      </c>
      <c r="AK36" s="36">
        <v>18</v>
      </c>
      <c r="AL36" s="36"/>
      <c r="AM36" s="36">
        <v>26</v>
      </c>
      <c r="AN36" s="36">
        <v>14</v>
      </c>
      <c r="AO36" s="36">
        <v>12</v>
      </c>
      <c r="AP36" s="36">
        <v>25</v>
      </c>
      <c r="AQ36" s="36">
        <v>1</v>
      </c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T36" s="38"/>
      <c r="IU36" s="38"/>
      <c r="IV36" s="38"/>
    </row>
    <row r="37" spans="1:256" s="37" customFormat="1" ht="18.75" customHeight="1">
      <c r="A37" s="55" t="s">
        <v>76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334.9</v>
      </c>
      <c r="M37" s="31">
        <v>82</v>
      </c>
      <c r="N37" s="31">
        <v>82</v>
      </c>
      <c r="O37" s="33"/>
      <c r="P37" s="34"/>
      <c r="Q37" s="34"/>
      <c r="R37" s="35"/>
      <c r="S37" s="35"/>
      <c r="T37" s="35"/>
      <c r="U37" s="35"/>
      <c r="V37" s="35"/>
      <c r="W37" s="33"/>
      <c r="X37" s="35"/>
      <c r="Y37" s="35"/>
      <c r="Z37" s="35"/>
      <c r="AA37" s="35"/>
      <c r="AB37" s="35"/>
      <c r="AC37" s="35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T37" s="38"/>
      <c r="IU37" s="38"/>
      <c r="IV37" s="38"/>
    </row>
    <row r="38" spans="1:256" s="1" customFormat="1" ht="18.75" customHeight="1">
      <c r="A38" s="56" t="s">
        <v>77</v>
      </c>
      <c r="B38" s="57"/>
      <c r="C38" s="57"/>
      <c r="D38" s="58"/>
      <c r="E38" s="58"/>
      <c r="F38" s="58"/>
      <c r="G38" s="59" t="s">
        <v>78</v>
      </c>
      <c r="H38" s="59"/>
      <c r="I38" s="59"/>
      <c r="J38" s="59"/>
      <c r="K38" s="59"/>
      <c r="L38" s="59"/>
      <c r="M38" s="59"/>
      <c r="N38" s="59"/>
      <c r="O38" s="60"/>
      <c r="P38" s="61"/>
      <c r="Q38" s="61"/>
      <c r="R38" s="62"/>
      <c r="S38" s="62"/>
      <c r="T38" s="62"/>
      <c r="U38" s="62"/>
      <c r="V38" s="62"/>
      <c r="W38" s="60"/>
      <c r="X38" s="62"/>
      <c r="Y38" s="62"/>
      <c r="Z38" s="62"/>
      <c r="AA38" s="62"/>
      <c r="AB38" s="62"/>
      <c r="AC38" s="62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T38" s="63"/>
      <c r="IU38" s="63"/>
      <c r="IV38" s="63"/>
    </row>
    <row r="39" spans="1:256" s="1" customFormat="1" ht="17.25" customHeight="1">
      <c r="A39" s="64" t="s">
        <v>79</v>
      </c>
      <c r="B39" s="65">
        <v>23.2</v>
      </c>
      <c r="C39" s="65">
        <f>D39/H39*100</f>
        <v>22.339938778798132</v>
      </c>
      <c r="D39" s="66">
        <f>SUM(D10:D37)</f>
        <v>1386.64</v>
      </c>
      <c r="E39" s="66">
        <f>SUM(E10:E37)</f>
        <v>1372.3</v>
      </c>
      <c r="F39" s="66">
        <f>SUM(F10:F37)</f>
        <v>24139.899999999998</v>
      </c>
      <c r="G39" s="67">
        <f>SUM(G10:G38)</f>
        <v>6147</v>
      </c>
      <c r="H39" s="67">
        <f>SUM(H10:H37)</f>
        <v>6207</v>
      </c>
      <c r="I39" s="65">
        <f>J39/N39*100</f>
        <v>15.716475095785443</v>
      </c>
      <c r="J39" s="68">
        <f>SUM(J10:J38)</f>
        <v>615.3000000000001</v>
      </c>
      <c r="K39" s="68">
        <f>SUM(K10:K38)</f>
        <v>588.08</v>
      </c>
      <c r="L39" s="68">
        <f>SUM(L10:L38)</f>
        <v>10478.48</v>
      </c>
      <c r="M39" s="67">
        <f>SUM(M10:M37)</f>
        <v>3839</v>
      </c>
      <c r="N39" s="67">
        <f>SUM(N10:N37)</f>
        <v>3915</v>
      </c>
      <c r="O39" s="67">
        <f>SUM(O10:O37)</f>
        <v>68900.9</v>
      </c>
      <c r="P39" s="67">
        <f>SUM(P10:P37)</f>
        <v>26603.4</v>
      </c>
      <c r="Q39" s="67">
        <f>SUM(Q10:Q37)</f>
        <v>1333</v>
      </c>
      <c r="R39" s="69">
        <f>SUM(R10:R38)</f>
        <v>4001</v>
      </c>
      <c r="S39" s="69">
        <f>SUM(S10:S38)</f>
        <v>346426</v>
      </c>
      <c r="T39" s="69">
        <f>SUM(T10:T38)</f>
        <v>120</v>
      </c>
      <c r="U39" s="69"/>
      <c r="V39" s="69"/>
      <c r="W39" s="67"/>
      <c r="X39" s="69"/>
      <c r="Y39" s="69"/>
      <c r="Z39" s="69"/>
      <c r="AA39" s="69"/>
      <c r="AB39" s="69"/>
      <c r="AC39" s="69"/>
      <c r="AD39" s="69">
        <f>SUM(AD10:AD36)</f>
        <v>2526</v>
      </c>
      <c r="AE39" s="69">
        <f>SUM(AE10:AE36)</f>
        <v>2156</v>
      </c>
      <c r="AF39" s="69">
        <f>SUM(AF10:AF36)</f>
        <v>370</v>
      </c>
      <c r="AG39" s="69">
        <f>SUM(AG10:AG36)</f>
        <v>1262</v>
      </c>
      <c r="AH39" s="69">
        <f>SUM(AH10:AH36)</f>
        <v>1116</v>
      </c>
      <c r="AI39" s="69">
        <f>SUM(AI10:AI36)</f>
        <v>146</v>
      </c>
      <c r="AJ39" s="69">
        <f>SUM(AJ10:AJ36)</f>
        <v>1004</v>
      </c>
      <c r="AK39" s="69">
        <f>SUM(AK10:AK36)</f>
        <v>858</v>
      </c>
      <c r="AL39" s="69">
        <f>SUM(AL10:AL36)</f>
        <v>143</v>
      </c>
      <c r="AM39" s="69">
        <f>SUM(AM10:AM36)</f>
        <v>1009</v>
      </c>
      <c r="AN39" s="69">
        <f>SUM(AN10:AN36)</f>
        <v>537</v>
      </c>
      <c r="AO39" s="69">
        <f>SUM(AO10:AO36)</f>
        <v>264</v>
      </c>
      <c r="AP39" s="69">
        <f>SUM(AP10:AP36)</f>
        <v>811</v>
      </c>
      <c r="AQ39" s="69">
        <f>SUM(AQ10:AQ36)</f>
        <v>141</v>
      </c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T39" s="63"/>
      <c r="IU39" s="63"/>
      <c r="IV39" s="63"/>
    </row>
    <row r="40" spans="1:256" s="1" customFormat="1" ht="29.25" customHeight="1">
      <c r="A40" s="13" t="s">
        <v>80</v>
      </c>
      <c r="B40" s="7"/>
      <c r="C40" s="7"/>
      <c r="D40" s="7"/>
      <c r="E40" s="7"/>
      <c r="F40" s="7"/>
      <c r="G40" s="70"/>
      <c r="H40" s="70"/>
      <c r="I40" s="70"/>
      <c r="J40" s="70"/>
      <c r="K40" s="70"/>
      <c r="L40" s="70"/>
      <c r="M40" s="70"/>
      <c r="N40" s="70"/>
      <c r="O40" s="71"/>
      <c r="P40" s="71">
        <f>P39/O39</f>
        <v>0.3861110667640046</v>
      </c>
      <c r="Q40" s="71"/>
      <c r="R40" s="72"/>
      <c r="S40" s="72"/>
      <c r="T40" s="72"/>
      <c r="U40" s="72"/>
      <c r="V40" s="72"/>
      <c r="W40" s="73"/>
      <c r="X40" s="72"/>
      <c r="Y40" s="72"/>
      <c r="Z40" s="72"/>
      <c r="AA40" s="72"/>
      <c r="AB40" s="72"/>
      <c r="AC40" s="72"/>
      <c r="AD40" s="71"/>
      <c r="AE40" s="71">
        <f>AE39/AD39</f>
        <v>0.8535233570863024</v>
      </c>
      <c r="AF40" s="74"/>
      <c r="AG40" s="74"/>
      <c r="AH40" s="73">
        <f>AH39/AG39</f>
        <v>0.884310618066561</v>
      </c>
      <c r="AI40" s="74"/>
      <c r="AJ40" s="74"/>
      <c r="AK40" s="73">
        <f>AK39/AJ39</f>
        <v>0.8545816733067729</v>
      </c>
      <c r="AL40" s="74"/>
      <c r="AM40" s="74"/>
      <c r="AN40" s="73">
        <f>AN39/AM39</f>
        <v>0.5322101090188305</v>
      </c>
      <c r="AO40" s="74"/>
      <c r="AP40" s="74"/>
      <c r="AQ40" s="74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T40" s="63"/>
      <c r="IU40" s="63"/>
      <c r="IV40" s="63"/>
    </row>
    <row r="41" spans="1:256" s="82" customFormat="1" ht="17.25" customHeight="1">
      <c r="A41" s="75" t="s">
        <v>81</v>
      </c>
      <c r="B41" s="29">
        <v>23.2</v>
      </c>
      <c r="C41" s="76"/>
      <c r="D41" s="76">
        <v>1426.1</v>
      </c>
      <c r="E41" s="76">
        <v>1408.7</v>
      </c>
      <c r="F41" s="76">
        <v>26310.1</v>
      </c>
      <c r="G41" s="77">
        <v>6147</v>
      </c>
      <c r="H41" s="77"/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9">
        <v>72512</v>
      </c>
      <c r="P41" s="79">
        <v>36464</v>
      </c>
      <c r="Q41" s="79">
        <v>1261</v>
      </c>
      <c r="R41" s="80">
        <v>382</v>
      </c>
      <c r="S41" s="80">
        <v>35301</v>
      </c>
      <c r="T41" s="80">
        <v>0</v>
      </c>
      <c r="U41" s="80">
        <v>0</v>
      </c>
      <c r="V41" s="80">
        <v>0</v>
      </c>
      <c r="W41" s="78">
        <v>0</v>
      </c>
      <c r="X41" s="80">
        <v>0</v>
      </c>
      <c r="Y41" s="80"/>
      <c r="Z41" s="80"/>
      <c r="AA41" s="80"/>
      <c r="AB41" s="80"/>
      <c r="AC41" s="80"/>
      <c r="AD41" s="79">
        <v>2533</v>
      </c>
      <c r="AE41" s="79">
        <v>2178</v>
      </c>
      <c r="AF41" s="81">
        <v>255</v>
      </c>
      <c r="AG41" s="81">
        <v>1214</v>
      </c>
      <c r="AH41" s="81">
        <v>1111</v>
      </c>
      <c r="AI41" s="81">
        <v>103</v>
      </c>
      <c r="AJ41" s="81">
        <v>951</v>
      </c>
      <c r="AK41" s="81">
        <v>823</v>
      </c>
      <c r="AL41" s="81">
        <v>127</v>
      </c>
      <c r="AM41" s="81">
        <v>985</v>
      </c>
      <c r="AN41" s="81">
        <v>500</v>
      </c>
      <c r="AO41" s="81">
        <v>260</v>
      </c>
      <c r="AP41" s="81">
        <v>853</v>
      </c>
      <c r="AQ41" s="81">
        <v>132</v>
      </c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T41"/>
      <c r="IU41"/>
      <c r="IV41"/>
    </row>
    <row r="42" spans="1:156" ht="15.75" customHeight="1">
      <c r="A42" s="83"/>
      <c r="B42" s="84" t="s">
        <v>82</v>
      </c>
      <c r="C42" s="84"/>
      <c r="D42" s="84"/>
      <c r="E42" s="84"/>
      <c r="F42" s="84"/>
      <c r="G42" s="85"/>
      <c r="H42" s="85"/>
      <c r="I42" s="85"/>
      <c r="J42" s="85"/>
      <c r="K42" s="85"/>
      <c r="L42" s="85"/>
      <c r="M42"/>
      <c r="N42" s="86"/>
      <c r="O42" s="86" t="s">
        <v>83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</row>
    <row r="43" spans="1:163" ht="16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</row>
  </sheetData>
  <sheetProtection selectLockedCells="1" selectUnlockedCells="1"/>
  <mergeCells count="58">
    <mergeCell ref="A2:W2"/>
    <mergeCell ref="A3:W3"/>
    <mergeCell ref="A4:A9"/>
    <mergeCell ref="B4:N4"/>
    <mergeCell ref="O4:Q5"/>
    <mergeCell ref="R4:S8"/>
    <mergeCell ref="T4:T8"/>
    <mergeCell ref="U4:U8"/>
    <mergeCell ref="V4:V8"/>
    <mergeCell ref="W4:W8"/>
    <mergeCell ref="X4:X8"/>
    <mergeCell ref="Y4:AC6"/>
    <mergeCell ref="AD4:AF6"/>
    <mergeCell ref="AG4:AI6"/>
    <mergeCell ref="AJ4:AL6"/>
    <mergeCell ref="AM4:AQ6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O7"/>
    <mergeCell ref="AP7:AP8"/>
    <mergeCell ref="AQ7:AQ8"/>
    <mergeCell ref="G41:H41"/>
    <mergeCell ref="M41:N41"/>
    <mergeCell ref="O42:S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2024-03-18T00:23:39Z</cp:lastPrinted>
  <dcterms:created xsi:type="dcterms:W3CDTF">2021-08-09T00:53:39Z</dcterms:created>
  <dcterms:modified xsi:type="dcterms:W3CDTF">2024-03-18T02:08:42Z</dcterms:modified>
  <cp:category/>
  <cp:version/>
  <cp:contentType/>
  <cp:contentStatus/>
  <cp:revision>7244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