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август 2020" sheetId="1" state="visible" r:id="rId2"/>
    <sheet name="Лист1" sheetId="2" state="visible" r:id="rId3"/>
  </sheets>
  <definedNames>
    <definedName function="false" hidden="false" localSheetId="0" name="_xlnm.Print_Area" vbProcedure="false">'август 2020'!$A$1:$AK$42</definedName>
    <definedName function="false" hidden="false" localSheetId="0" name="_xlnm.Print_Titles" vbProcedure="false">'август 2020'!$A:$A,'август 2020'!$3:$8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<sst xmlns="http://schemas.openxmlformats.org/spreadsheetml/2006/main" count="125" uniqueCount="83">
  <si>
    <t xml:space="preserve">ИНФОРМАЦИЯ</t>
  </si>
  <si>
    <t xml:space="preserve">о ходе сельскохозяйственных работ по районам Приморского края на 05 марта 2021 года</t>
  </si>
  <si>
    <t xml:space="preserve">НАИМЕНОВАНИЕ МУНИЦИПАЛЬНЫХ ОБРАЗОВАНИЙ</t>
  </si>
  <si>
    <t xml:space="preserve">МОЛОКО</t>
  </si>
  <si>
    <r>
      <rPr>
        <b val="true"/>
        <sz val="10"/>
        <rFont val="Times New Roman"/>
        <family val="1"/>
        <charset val="204"/>
      </rPr>
      <t xml:space="preserve">Поголовье  </t>
    </r>
    <r>
      <rPr>
        <sz val="10"/>
        <rFont val="Times New Roman"/>
        <family val="1"/>
        <charset val="204"/>
      </rPr>
      <t xml:space="preserve">(факт)</t>
    </r>
    <r>
      <rPr>
        <b val="true"/>
        <sz val="10"/>
        <rFont val="Times New Roman"/>
        <family val="1"/>
        <charset val="204"/>
      </rPr>
      <t xml:space="preserve"> </t>
    </r>
  </si>
  <si>
    <t xml:space="preserve">Заготовка кормов</t>
  </si>
  <si>
    <t xml:space="preserve">солома</t>
  </si>
  <si>
    <t xml:space="preserve">Приобретение минеральных удобрений</t>
  </si>
  <si>
    <t xml:space="preserve">Тракторы</t>
  </si>
  <si>
    <t xml:space="preserve">Плуги</t>
  </si>
  <si>
    <t xml:space="preserve">Культиваторы</t>
  </si>
  <si>
    <t xml:space="preserve">Сеялки</t>
  </si>
  <si>
    <t xml:space="preserve">Надой на 1  фуражную корову</t>
  </si>
  <si>
    <t xml:space="preserve">Валовой надой</t>
  </si>
  <si>
    <t xml:space="preserve">Сдача в зачете</t>
  </si>
  <si>
    <t xml:space="preserve">Валовой надой с начала месяца (нарастающий)</t>
  </si>
  <si>
    <t xml:space="preserve">2020 г</t>
  </si>
  <si>
    <t xml:space="preserve">2021 г</t>
  </si>
  <si>
    <t xml:space="preserve">сено</t>
  </si>
  <si>
    <t xml:space="preserve">сенаж</t>
  </si>
  <si>
    <t xml:space="preserve">силос</t>
  </si>
  <si>
    <t xml:space="preserve">план</t>
  </si>
  <si>
    <t xml:space="preserve">скошено</t>
  </si>
  <si>
    <t xml:space="preserve">заготовлено</t>
  </si>
  <si>
    <t xml:space="preserve">в т.ч. для ЛПХ</t>
  </si>
  <si>
    <t xml:space="preserve">убрано</t>
  </si>
  <si>
    <t xml:space="preserve">в т.ч. в упаковке</t>
  </si>
  <si>
    <t xml:space="preserve">факт</t>
  </si>
  <si>
    <t xml:space="preserve">наличие</t>
  </si>
  <si>
    <t xml:space="preserve">исправ
но</t>
  </si>
  <si>
    <t xml:space="preserve">находятся в ремонте</t>
  </si>
  <si>
    <t xml:space="preserve">находятся в ремон-те</t>
  </si>
  <si>
    <t xml:space="preserve">в том числе:</t>
  </si>
  <si>
    <t xml:space="preserve">исправно</t>
  </si>
  <si>
    <t xml:space="preserve">сплошные</t>
  </si>
  <si>
    <t xml:space="preserve">пропашные</t>
  </si>
  <si>
    <t xml:space="preserve">кг</t>
  </si>
  <si>
    <t xml:space="preserve">ц</t>
  </si>
  <si>
    <t xml:space="preserve">голов</t>
  </si>
  <si>
    <t xml:space="preserve">тонн</t>
  </si>
  <si>
    <t xml:space="preserve">га</t>
  </si>
  <si>
    <t xml:space="preserve">ед.</t>
  </si>
  <si>
    <t xml:space="preserve">Анучинский</t>
  </si>
  <si>
    <t xml:space="preserve">г. Артем</t>
  </si>
  <si>
    <t xml:space="preserve">Дальнегорский</t>
  </si>
  <si>
    <t xml:space="preserve">г.Дальнереченск</t>
  </si>
  <si>
    <t xml:space="preserve">Дальнереченский</t>
  </si>
  <si>
    <t xml:space="preserve">Кавалеровский</t>
  </si>
  <si>
    <t xml:space="preserve">Кировский</t>
  </si>
  <si>
    <t xml:space="preserve">Красноармейский</t>
  </si>
  <si>
    <t xml:space="preserve">Лазовский</t>
  </si>
  <si>
    <t xml:space="preserve"> </t>
  </si>
  <si>
    <t xml:space="preserve">Лесозаводский</t>
  </si>
  <si>
    <t xml:space="preserve">Михайловский</t>
  </si>
  <si>
    <t xml:space="preserve">Надеждинский</t>
  </si>
  <si>
    <t xml:space="preserve">Октябрьский</t>
  </si>
  <si>
    <t xml:space="preserve">Ольгинский</t>
  </si>
  <si>
    <t xml:space="preserve">г. Партизанск</t>
  </si>
  <si>
    <t xml:space="preserve">Партизанский</t>
  </si>
  <si>
    <t xml:space="preserve">Пограничный</t>
  </si>
  <si>
    <t xml:space="preserve">Пожарский</t>
  </si>
  <si>
    <t xml:space="preserve">Спасский</t>
  </si>
  <si>
    <t xml:space="preserve">Уссурийский</t>
  </si>
  <si>
    <t xml:space="preserve">Ханкайский</t>
  </si>
  <si>
    <t xml:space="preserve">Хасанский</t>
  </si>
  <si>
    <t xml:space="preserve">Хорольский</t>
  </si>
  <si>
    <t xml:space="preserve">Черниговский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</si>
  <si>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</si>
  <si>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Чугуевский</t>
  </si>
  <si>
    <t xml:space="preserve">                                                                                                   </t>
  </si>
  <si>
    <t xml:space="preserve">Шкотовский</t>
  </si>
  <si>
    <t xml:space="preserve">                                                                      </t>
  </si>
  <si>
    <t xml:space="preserve">Яковлевский</t>
  </si>
  <si>
    <t xml:space="preserve">г. Фокино</t>
  </si>
  <si>
    <t xml:space="preserve">Прочие районы</t>
  </si>
  <si>
    <t xml:space="preserve">                                                                                                     </t>
  </si>
  <si>
    <t xml:space="preserve">                 </t>
  </si>
  <si>
    <t xml:space="preserve">ВСЕГО:</t>
  </si>
  <si>
    <t xml:space="preserve">% выполнения к плану:</t>
  </si>
  <si>
    <t xml:space="preserve">Было на 06.03.2019</t>
  </si>
  <si>
    <t xml:space="preserve">Начальник отдела</t>
  </si>
  <si>
    <t xml:space="preserve">С.А. Калашникова</t>
  </si>
  <si>
    <t xml:space="preserve">Калашникова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</si>
</sst>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.0;[RED]0.0"/>
    <numFmt numFmtId="167" formatCode="0"/>
    <numFmt numFmtId="168" formatCode="0;[RED]0"/>
    <numFmt numFmtId="169" formatCode="0.0%"/>
  </numFmts>
  <fonts count="26">
    <font>
      <sz val="10"/>
      <name val="Times New Roman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 Cyr"/>
      <family val="0"/>
      <charset val="204"/>
    </font>
    <font>
      <sz val="10"/>
      <name val="Times New Roman"/>
      <family val="1"/>
      <charset val="204"/>
    </font>
    <font>
      <b val="true"/>
      <sz val="14"/>
      <name val="Times New Roman"/>
      <family val="1"/>
      <charset val="204"/>
    </font>
    <font>
      <b val="true"/>
      <sz val="14"/>
      <name val="Times New Roman"/>
      <family val="1"/>
      <charset val="1"/>
    </font>
    <font>
      <b val="true"/>
      <sz val="12"/>
      <name val="Times New Roman"/>
      <family val="1"/>
      <charset val="204"/>
    </font>
    <font>
      <sz val="10"/>
      <name val="Times New Roman"/>
      <family val="1"/>
      <charset val="1"/>
    </font>
    <font>
      <b val="true"/>
      <sz val="9"/>
      <name val="Times New Roman"/>
      <family val="1"/>
      <charset val="1"/>
    </font>
    <font>
      <b val="true"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1"/>
    </font>
    <font>
      <sz val="13"/>
      <name val="Times New Roman"/>
      <family val="1"/>
      <charset val="1"/>
    </font>
    <font>
      <sz val="13"/>
      <name val="Times New Roman"/>
      <family val="1"/>
      <charset val="204"/>
    </font>
    <font>
      <sz val="12"/>
      <name val="Times New Roman"/>
      <family val="1"/>
      <charset val="1"/>
    </font>
    <font>
      <b val="true"/>
      <sz val="12"/>
      <name val="Times New Roman"/>
      <family val="1"/>
      <charset val="1"/>
    </font>
    <font>
      <sz val="10"/>
      <color rgb="FFFFFFFF"/>
      <name val="Times New Roman"/>
      <family val="1"/>
      <charset val="204"/>
    </font>
    <font>
      <b val="true"/>
      <sz val="12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  <font>
      <sz val="10"/>
      <color rgb="FFFF0000"/>
      <name val="Times New Roman"/>
      <family val="1"/>
      <charset val="1"/>
    </font>
    <font>
      <sz val="14"/>
      <name val="Times New Roman"/>
      <family val="1"/>
      <charset val="1"/>
    </font>
    <font>
      <sz val="14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0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1" fillId="0" borderId="2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8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8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9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2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4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8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2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8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8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9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2" borderId="2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8" fillId="2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8" fillId="2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9" fillId="2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2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2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2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2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9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2" borderId="2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9" fillId="2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2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8" fillId="2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2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_Лист1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32627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42"/>
  <sheetViews>
    <sheetView showFormulas="false" showGridLines="true" showRowColHeaders="true" showZeros="true" rightToLeft="false" tabSelected="true" showOutlineSymbols="true" defaultGridColor="true" view="pageBreakPreview" topLeftCell="A1" colorId="64" zoomScale="77" zoomScaleNormal="70" zoomScalePageLayoutView="77" workbookViewId="0">
      <pane xSplit="1" ySplit="8" topLeftCell="B9" activePane="bottomRight" state="frozen"/>
      <selection pane="topLeft" activeCell="A1" activeCellId="0" sqref="A1"/>
      <selection pane="topRight" activeCell="B1" activeCellId="0" sqref="B1"/>
      <selection pane="bottomLeft" activeCell="A9" activeCellId="0" sqref="A9"/>
      <selection pane="bottomRight" activeCell="G37" activeCellId="0" sqref="G36:G37"/>
    </sheetView>
  </sheetViews>
  <sheetFormatPr defaultColWidth="7.734375" defaultRowHeight="12.8" zeroHeight="false" outlineLevelRow="0" outlineLevelCol="0"/>
  <cols>
    <col collapsed="false" customWidth="true" hidden="false" outlineLevel="0" max="1" min="1" style="1" width="24.73"/>
    <col collapsed="false" customWidth="true" hidden="false" outlineLevel="0" max="2" min="2" style="1" width="7.66"/>
    <col collapsed="false" customWidth="true" hidden="false" outlineLevel="0" max="3" min="3" style="2" width="7.83"/>
    <col collapsed="false" customWidth="true" hidden="false" outlineLevel="0" max="5" min="4" style="1" width="10.51"/>
    <col collapsed="false" customWidth="true" hidden="false" outlineLevel="0" max="6" min="6" style="1" width="17.88"/>
    <col collapsed="false" customWidth="true" hidden="false" outlineLevel="0" max="7" min="7" style="1" width="11.31"/>
    <col collapsed="false" customWidth="true" hidden="false" outlineLevel="0" max="8" min="8" style="1" width="12.46"/>
    <col collapsed="false" customWidth="true" hidden="true" outlineLevel="0" max="21" min="9" style="1" width="11.31"/>
    <col collapsed="false" customWidth="true" hidden="false" outlineLevel="0" max="23" min="22" style="1" width="12.16"/>
    <col collapsed="false" customWidth="true" hidden="false" outlineLevel="0" max="24" min="24" style="1" width="10.24"/>
    <col collapsed="false" customWidth="true" hidden="false" outlineLevel="0" max="25" min="25" style="1" width="10.64"/>
    <col collapsed="false" customWidth="true" hidden="false" outlineLevel="0" max="26" min="26" style="1" width="11.48"/>
    <col collapsed="false" customWidth="true" hidden="false" outlineLevel="0" max="27" min="27" style="1" width="10.43"/>
    <col collapsed="false" customWidth="true" hidden="false" outlineLevel="0" max="28" min="28" style="1" width="11.86"/>
    <col collapsed="false" customWidth="true" hidden="false" outlineLevel="0" max="30" min="29" style="1" width="10.85"/>
    <col collapsed="false" customWidth="true" hidden="false" outlineLevel="0" max="31" min="31" style="1" width="12.26"/>
    <col collapsed="false" customWidth="true" hidden="false" outlineLevel="0" max="32" min="32" style="1" width="11.86"/>
    <col collapsed="false" customWidth="true" hidden="false" outlineLevel="0" max="33" min="33" style="1" width="10.64"/>
    <col collapsed="false" customWidth="true" hidden="false" outlineLevel="0" max="34" min="34" style="1" width="12.66"/>
    <col collapsed="false" customWidth="true" hidden="false" outlineLevel="0" max="35" min="35" style="1" width="10.85"/>
    <col collapsed="false" customWidth="true" hidden="false" outlineLevel="0" max="36" min="36" style="1" width="11.06"/>
    <col collapsed="false" customWidth="true" hidden="false" outlineLevel="0" max="37" min="37" style="1" width="11.23"/>
    <col collapsed="false" customWidth="true" hidden="false" outlineLevel="0" max="38" min="38" style="1" width="11.48"/>
    <col collapsed="false" customWidth="true" hidden="false" outlineLevel="0" max="243" min="39" style="1" width="9.33"/>
    <col collapsed="false" customWidth="true" hidden="false" outlineLevel="0" max="1024" min="972" style="0" width="12.83"/>
  </cols>
  <sheetData>
    <row r="1" customFormat="false" ht="26.15" hidden="false" customHeight="true" outlineLevel="0" collapsed="false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3"/>
    </row>
    <row r="2" customFormat="false" ht="31" hidden="false" customHeight="true" outlineLevel="0" collapsed="false">
      <c r="A2" s="5"/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3"/>
    </row>
    <row r="3" customFormat="false" ht="18.75" hidden="false" customHeight="true" outlineLevel="0" collapsed="false">
      <c r="A3" s="7" t="s">
        <v>2</v>
      </c>
      <c r="B3" s="8" t="s">
        <v>3</v>
      </c>
      <c r="C3" s="8"/>
      <c r="D3" s="8"/>
      <c r="E3" s="8"/>
      <c r="F3" s="8"/>
      <c r="G3" s="9" t="s">
        <v>4</v>
      </c>
      <c r="H3" s="9"/>
      <c r="I3" s="10" t="s">
        <v>5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 t="s">
        <v>6</v>
      </c>
      <c r="V3" s="11" t="s">
        <v>7</v>
      </c>
      <c r="W3" s="11"/>
      <c r="X3" s="12" t="s">
        <v>8</v>
      </c>
      <c r="Y3" s="12"/>
      <c r="Z3" s="12"/>
      <c r="AA3" s="12" t="s">
        <v>9</v>
      </c>
      <c r="AB3" s="12"/>
      <c r="AC3" s="12"/>
      <c r="AD3" s="12" t="s">
        <v>10</v>
      </c>
      <c r="AE3" s="12"/>
      <c r="AF3" s="12"/>
      <c r="AG3" s="12"/>
      <c r="AH3" s="12"/>
      <c r="AI3" s="12" t="s">
        <v>11</v>
      </c>
      <c r="AJ3" s="12"/>
      <c r="AK3" s="12"/>
      <c r="AL3" s="13"/>
    </row>
    <row r="4" customFormat="false" ht="35.85" hidden="false" customHeight="true" outlineLevel="0" collapsed="false">
      <c r="A4" s="7"/>
      <c r="B4" s="14" t="s">
        <v>12</v>
      </c>
      <c r="C4" s="14"/>
      <c r="D4" s="9" t="s">
        <v>13</v>
      </c>
      <c r="E4" s="9" t="s">
        <v>14</v>
      </c>
      <c r="F4" s="9" t="s">
        <v>15</v>
      </c>
      <c r="G4" s="9"/>
      <c r="H4" s="9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1"/>
      <c r="W4" s="11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3"/>
    </row>
    <row r="5" customFormat="false" ht="28.5" hidden="false" customHeight="true" outlineLevel="0" collapsed="false">
      <c r="A5" s="7"/>
      <c r="B5" s="15" t="s">
        <v>16</v>
      </c>
      <c r="C5" s="15" t="s">
        <v>17</v>
      </c>
      <c r="D5" s="9"/>
      <c r="E5" s="9"/>
      <c r="F5" s="9"/>
      <c r="G5" s="9"/>
      <c r="H5" s="9"/>
      <c r="I5" s="10" t="s">
        <v>18</v>
      </c>
      <c r="J5" s="10"/>
      <c r="K5" s="10"/>
      <c r="L5" s="10"/>
      <c r="M5" s="16" t="s">
        <v>19</v>
      </c>
      <c r="N5" s="16"/>
      <c r="O5" s="16"/>
      <c r="P5" s="16"/>
      <c r="Q5" s="10" t="s">
        <v>20</v>
      </c>
      <c r="R5" s="10"/>
      <c r="S5" s="10"/>
      <c r="T5" s="10"/>
      <c r="U5" s="10"/>
      <c r="V5" s="11"/>
      <c r="W5" s="11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3"/>
    </row>
    <row r="6" customFormat="false" ht="40.5" hidden="false" customHeight="true" outlineLevel="0" collapsed="false">
      <c r="A6" s="7"/>
      <c r="B6" s="15"/>
      <c r="C6" s="15"/>
      <c r="D6" s="9"/>
      <c r="E6" s="9"/>
      <c r="F6" s="9"/>
      <c r="G6" s="9" t="n">
        <v>2020</v>
      </c>
      <c r="H6" s="9" t="n">
        <v>2021</v>
      </c>
      <c r="I6" s="10" t="s">
        <v>21</v>
      </c>
      <c r="J6" s="10" t="s">
        <v>22</v>
      </c>
      <c r="K6" s="10" t="s">
        <v>23</v>
      </c>
      <c r="L6" s="10" t="s">
        <v>24</v>
      </c>
      <c r="M6" s="10" t="s">
        <v>21</v>
      </c>
      <c r="N6" s="10" t="s">
        <v>25</v>
      </c>
      <c r="O6" s="10"/>
      <c r="P6" s="10" t="s">
        <v>26</v>
      </c>
      <c r="Q6" s="10" t="s">
        <v>21</v>
      </c>
      <c r="R6" s="10" t="s">
        <v>25</v>
      </c>
      <c r="S6" s="10"/>
      <c r="T6" s="10" t="s">
        <v>26</v>
      </c>
      <c r="U6" s="10"/>
      <c r="V6" s="17" t="s">
        <v>21</v>
      </c>
      <c r="W6" s="11" t="s">
        <v>27</v>
      </c>
      <c r="X6" s="18" t="s">
        <v>28</v>
      </c>
      <c r="Y6" s="19" t="s">
        <v>29</v>
      </c>
      <c r="Z6" s="19" t="s">
        <v>30</v>
      </c>
      <c r="AA6" s="18" t="s">
        <v>28</v>
      </c>
      <c r="AB6" s="19" t="s">
        <v>29</v>
      </c>
      <c r="AC6" s="19" t="s">
        <v>31</v>
      </c>
      <c r="AD6" s="18" t="s">
        <v>28</v>
      </c>
      <c r="AE6" s="18" t="s">
        <v>32</v>
      </c>
      <c r="AF6" s="18"/>
      <c r="AG6" s="18" t="s">
        <v>33</v>
      </c>
      <c r="AH6" s="19" t="s">
        <v>30</v>
      </c>
      <c r="AI6" s="18" t="s">
        <v>28</v>
      </c>
      <c r="AJ6" s="19" t="s">
        <v>29</v>
      </c>
      <c r="AK6" s="19" t="s">
        <v>30</v>
      </c>
      <c r="AL6" s="13"/>
    </row>
    <row r="7" customFormat="false" ht="15.75" hidden="false" customHeight="true" outlineLevel="0" collapsed="false">
      <c r="A7" s="7"/>
      <c r="B7" s="15"/>
      <c r="C7" s="15"/>
      <c r="D7" s="9"/>
      <c r="E7" s="9"/>
      <c r="F7" s="9"/>
      <c r="G7" s="9"/>
      <c r="H7" s="9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7"/>
      <c r="W7" s="11"/>
      <c r="X7" s="18"/>
      <c r="Y7" s="18"/>
      <c r="Z7" s="19"/>
      <c r="AA7" s="18"/>
      <c r="AB7" s="18"/>
      <c r="AC7" s="19"/>
      <c r="AD7" s="18"/>
      <c r="AE7" s="18" t="s">
        <v>34</v>
      </c>
      <c r="AF7" s="18" t="s">
        <v>35</v>
      </c>
      <c r="AG7" s="18"/>
      <c r="AH7" s="19"/>
      <c r="AI7" s="18"/>
      <c r="AJ7" s="18"/>
      <c r="AK7" s="19"/>
      <c r="AL7" s="13"/>
    </row>
    <row r="8" customFormat="false" ht="21.75" hidden="false" customHeight="true" outlineLevel="0" collapsed="false">
      <c r="A8" s="7"/>
      <c r="B8" s="20"/>
      <c r="C8" s="21" t="s">
        <v>36</v>
      </c>
      <c r="D8" s="22" t="s">
        <v>37</v>
      </c>
      <c r="E8" s="22" t="s">
        <v>37</v>
      </c>
      <c r="F8" s="22" t="s">
        <v>37</v>
      </c>
      <c r="G8" s="7" t="s">
        <v>38</v>
      </c>
      <c r="H8" s="7" t="s">
        <v>38</v>
      </c>
      <c r="I8" s="23" t="s">
        <v>39</v>
      </c>
      <c r="J8" s="23" t="s">
        <v>40</v>
      </c>
      <c r="K8" s="23" t="s">
        <v>39</v>
      </c>
      <c r="L8" s="23" t="s">
        <v>39</v>
      </c>
      <c r="M8" s="23" t="s">
        <v>39</v>
      </c>
      <c r="N8" s="23" t="s">
        <v>40</v>
      </c>
      <c r="O8" s="23" t="s">
        <v>39</v>
      </c>
      <c r="P8" s="23" t="s">
        <v>39</v>
      </c>
      <c r="Q8" s="23" t="s">
        <v>39</v>
      </c>
      <c r="R8" s="23" t="s">
        <v>40</v>
      </c>
      <c r="S8" s="23" t="s">
        <v>39</v>
      </c>
      <c r="T8" s="23" t="s">
        <v>39</v>
      </c>
      <c r="U8" s="23" t="s">
        <v>39</v>
      </c>
      <c r="V8" s="24" t="s">
        <v>39</v>
      </c>
      <c r="W8" s="24" t="s">
        <v>39</v>
      </c>
      <c r="X8" s="25" t="s">
        <v>41</v>
      </c>
      <c r="Y8" s="25" t="s">
        <v>41</v>
      </c>
      <c r="Z8" s="25" t="s">
        <v>41</v>
      </c>
      <c r="AA8" s="25" t="s">
        <v>41</v>
      </c>
      <c r="AB8" s="25" t="s">
        <v>41</v>
      </c>
      <c r="AC8" s="25" t="s">
        <v>41</v>
      </c>
      <c r="AD8" s="25" t="s">
        <v>41</v>
      </c>
      <c r="AE8" s="25" t="s">
        <v>41</v>
      </c>
      <c r="AF8" s="25" t="s">
        <v>41</v>
      </c>
      <c r="AG8" s="25" t="s">
        <v>41</v>
      </c>
      <c r="AH8" s="25" t="s">
        <v>41</v>
      </c>
      <c r="AI8" s="25" t="s">
        <v>41</v>
      </c>
      <c r="AJ8" s="25" t="s">
        <v>41</v>
      </c>
      <c r="AK8" s="25" t="s">
        <v>41</v>
      </c>
      <c r="AL8" s="26"/>
    </row>
    <row r="9" s="33" customFormat="true" ht="19.5" hidden="false" customHeight="true" outlineLevel="0" collapsed="false">
      <c r="A9" s="27" t="s">
        <v>42</v>
      </c>
      <c r="B9" s="28"/>
      <c r="C9" s="28"/>
      <c r="D9" s="29"/>
      <c r="E9" s="29"/>
      <c r="F9" s="29"/>
      <c r="G9" s="30" t="n">
        <v>60</v>
      </c>
      <c r="H9" s="30"/>
      <c r="I9" s="30" t="n">
        <v>1300</v>
      </c>
      <c r="J9" s="31" t="n">
        <v>1000</v>
      </c>
      <c r="K9" s="31" t="n">
        <v>2081</v>
      </c>
      <c r="L9" s="30"/>
      <c r="M9" s="30"/>
      <c r="N9" s="31" t="n">
        <v>75</v>
      </c>
      <c r="O9" s="31" t="n">
        <v>1875</v>
      </c>
      <c r="P9" s="30"/>
      <c r="Q9" s="30"/>
      <c r="R9" s="30"/>
      <c r="S9" s="30"/>
      <c r="T9" s="30"/>
      <c r="U9" s="30"/>
      <c r="V9" s="31" t="n">
        <v>800</v>
      </c>
      <c r="W9" s="31" t="n">
        <v>800</v>
      </c>
      <c r="X9" s="31" t="n">
        <v>41</v>
      </c>
      <c r="Y9" s="31" t="n">
        <v>41</v>
      </c>
      <c r="Z9" s="31"/>
      <c r="AA9" s="31" t="n">
        <v>14</v>
      </c>
      <c r="AB9" s="31" t="n">
        <v>14</v>
      </c>
      <c r="AC9" s="31"/>
      <c r="AD9" s="31" t="n">
        <v>10</v>
      </c>
      <c r="AE9" s="31" t="n">
        <v>10</v>
      </c>
      <c r="AF9" s="31"/>
      <c r="AG9" s="31" t="n">
        <v>10</v>
      </c>
      <c r="AH9" s="31"/>
      <c r="AI9" s="31" t="n">
        <v>14</v>
      </c>
      <c r="AJ9" s="31" t="n">
        <v>14</v>
      </c>
      <c r="AK9" s="31"/>
      <c r="AL9" s="32"/>
      <c r="AKJ9" s="34"/>
      <c r="AKK9" s="34"/>
      <c r="AKL9" s="34"/>
      <c r="AKM9" s="34"/>
      <c r="AKN9" s="34"/>
      <c r="AKO9" s="34"/>
      <c r="AKP9" s="34"/>
      <c r="AKQ9" s="34"/>
      <c r="AKR9" s="34"/>
      <c r="AKS9" s="34"/>
      <c r="AKT9" s="34"/>
      <c r="AKU9" s="34"/>
      <c r="AKV9" s="34"/>
      <c r="AKW9" s="34"/>
      <c r="AKX9" s="34"/>
      <c r="AKY9" s="34"/>
      <c r="AKZ9" s="34"/>
      <c r="ALA9" s="34"/>
      <c r="ALB9" s="34"/>
      <c r="ALC9" s="34"/>
      <c r="ALD9" s="34"/>
      <c r="ALE9" s="34"/>
      <c r="ALF9" s="34"/>
      <c r="ALG9" s="34"/>
      <c r="ALH9" s="34"/>
      <c r="ALI9" s="34"/>
      <c r="ALJ9" s="34"/>
      <c r="ALK9" s="34"/>
      <c r="ALL9" s="34"/>
      <c r="ALM9" s="34"/>
      <c r="ALN9" s="34"/>
      <c r="ALO9" s="34"/>
      <c r="ALP9" s="34"/>
      <c r="ALQ9" s="34"/>
      <c r="ALR9" s="34"/>
      <c r="ALS9" s="34"/>
      <c r="ALT9" s="34"/>
      <c r="ALU9" s="34"/>
      <c r="ALV9" s="34"/>
      <c r="ALW9" s="34"/>
      <c r="ALX9" s="34"/>
      <c r="ALY9" s="34"/>
      <c r="ALZ9" s="34"/>
      <c r="AMA9" s="34"/>
      <c r="AMB9" s="34"/>
      <c r="AMC9" s="34"/>
      <c r="AMD9" s="34"/>
      <c r="AME9" s="34"/>
      <c r="AMF9" s="34"/>
      <c r="AMG9" s="34"/>
      <c r="AMH9" s="34"/>
      <c r="AMI9" s="34"/>
      <c r="AMJ9" s="34"/>
    </row>
    <row r="10" s="33" customFormat="true" ht="18.75" hidden="false" customHeight="true" outlineLevel="0" collapsed="false">
      <c r="A10" s="35" t="s">
        <v>43</v>
      </c>
      <c r="B10" s="28" t="n">
        <v>14.2</v>
      </c>
      <c r="C10" s="28" t="n">
        <f aca="false">D10/H10*100</f>
        <v>17.9012345679012</v>
      </c>
      <c r="D10" s="29" t="n">
        <v>29</v>
      </c>
      <c r="E10" s="29" t="n">
        <v>28</v>
      </c>
      <c r="F10" s="29" t="n">
        <v>113</v>
      </c>
      <c r="G10" s="30" t="n">
        <v>162</v>
      </c>
      <c r="H10" s="30" t="n">
        <v>162</v>
      </c>
      <c r="I10" s="30" t="n">
        <v>1700</v>
      </c>
      <c r="J10" s="31" t="n">
        <v>896</v>
      </c>
      <c r="K10" s="31" t="n">
        <v>1700</v>
      </c>
      <c r="L10" s="30"/>
      <c r="M10" s="30" t="n">
        <v>1850</v>
      </c>
      <c r="N10" s="31" t="n">
        <v>352</v>
      </c>
      <c r="O10" s="31" t="n">
        <v>1850</v>
      </c>
      <c r="P10" s="31" t="n">
        <v>1850</v>
      </c>
      <c r="Q10" s="30"/>
      <c r="R10" s="30"/>
      <c r="S10" s="30"/>
      <c r="T10" s="30"/>
      <c r="U10" s="30"/>
      <c r="V10" s="31" t="n">
        <v>303</v>
      </c>
      <c r="W10" s="31" t="n">
        <v>260</v>
      </c>
      <c r="X10" s="31" t="n">
        <v>51</v>
      </c>
      <c r="Y10" s="31" t="n">
        <v>51</v>
      </c>
      <c r="Z10" s="31"/>
      <c r="AA10" s="31" t="n">
        <v>26</v>
      </c>
      <c r="AB10" s="31" t="n">
        <v>26</v>
      </c>
      <c r="AC10" s="31"/>
      <c r="AD10" s="31" t="n">
        <v>43</v>
      </c>
      <c r="AE10" s="31"/>
      <c r="AF10" s="31"/>
      <c r="AG10" s="31" t="n">
        <v>40</v>
      </c>
      <c r="AH10" s="31" t="n">
        <f aca="false">AD10-AG10</f>
        <v>3</v>
      </c>
      <c r="AI10" s="31" t="n">
        <v>16</v>
      </c>
      <c r="AJ10" s="31" t="n">
        <v>16</v>
      </c>
      <c r="AK10" s="31"/>
      <c r="AL10" s="32"/>
      <c r="AKJ10" s="34"/>
      <c r="AKK10" s="34"/>
      <c r="AKL10" s="34"/>
      <c r="AKM10" s="34"/>
      <c r="AKN10" s="34"/>
      <c r="AKO10" s="34"/>
      <c r="AKP10" s="34"/>
      <c r="AKQ10" s="34"/>
      <c r="AKR10" s="34"/>
      <c r="AKS10" s="34"/>
      <c r="AKT10" s="34"/>
      <c r="AKU10" s="34"/>
      <c r="AKV10" s="34"/>
      <c r="AKW10" s="34"/>
      <c r="AKX10" s="34"/>
      <c r="AKY10" s="34"/>
      <c r="AKZ10" s="34"/>
      <c r="ALA10" s="34"/>
      <c r="ALB10" s="34"/>
      <c r="ALC10" s="34"/>
      <c r="ALD10" s="34"/>
      <c r="ALE10" s="34"/>
      <c r="ALF10" s="34"/>
      <c r="ALG10" s="34"/>
      <c r="ALH10" s="34"/>
      <c r="ALI10" s="34"/>
      <c r="ALJ10" s="34"/>
      <c r="ALK10" s="34"/>
      <c r="ALL10" s="34"/>
      <c r="ALM10" s="34"/>
      <c r="ALN10" s="34"/>
      <c r="ALO10" s="34"/>
      <c r="ALP10" s="34"/>
      <c r="ALQ10" s="34"/>
      <c r="ALR10" s="34"/>
      <c r="ALS10" s="34"/>
      <c r="ALT10" s="34"/>
      <c r="ALU10" s="34"/>
      <c r="ALV10" s="34"/>
      <c r="ALW10" s="34"/>
      <c r="ALX10" s="34"/>
      <c r="ALY10" s="34"/>
      <c r="ALZ10" s="34"/>
      <c r="AMA10" s="34"/>
      <c r="AMB10" s="34"/>
      <c r="AMC10" s="34"/>
      <c r="AMD10" s="34"/>
      <c r="AME10" s="34"/>
      <c r="AMF10" s="34"/>
      <c r="AMG10" s="34"/>
      <c r="AMH10" s="34"/>
      <c r="AMI10" s="34"/>
      <c r="AMJ10" s="34"/>
    </row>
    <row r="11" s="37" customFormat="true" ht="18.95" hidden="false" customHeight="true" outlineLevel="0" collapsed="false">
      <c r="A11" s="27" t="s">
        <v>44</v>
      </c>
      <c r="B11" s="36"/>
      <c r="C11" s="28"/>
      <c r="D11" s="29"/>
      <c r="E11" s="29"/>
      <c r="F11" s="29"/>
      <c r="G11" s="30"/>
      <c r="H11" s="30"/>
      <c r="I11" s="30" t="n">
        <v>1435</v>
      </c>
      <c r="J11" s="31" t="n">
        <v>195</v>
      </c>
      <c r="K11" s="31" t="n">
        <v>580</v>
      </c>
      <c r="L11" s="30"/>
      <c r="M11" s="30"/>
      <c r="N11" s="30"/>
      <c r="O11" s="30"/>
      <c r="P11" s="30"/>
      <c r="Q11" s="30" t="n">
        <v>2650</v>
      </c>
      <c r="R11" s="31" t="n">
        <v>110</v>
      </c>
      <c r="S11" s="31" t="n">
        <v>2200</v>
      </c>
      <c r="T11" s="30"/>
      <c r="U11" s="30"/>
      <c r="V11" s="31" t="n">
        <v>68</v>
      </c>
      <c r="W11" s="31" t="n">
        <v>36</v>
      </c>
      <c r="X11" s="31" t="n">
        <v>20</v>
      </c>
      <c r="Y11" s="31" t="n">
        <v>10</v>
      </c>
      <c r="Z11" s="31" t="n">
        <f aca="false">X11-Y11</f>
        <v>10</v>
      </c>
      <c r="AA11" s="31" t="n">
        <v>9</v>
      </c>
      <c r="AB11" s="31" t="n">
        <v>9</v>
      </c>
      <c r="AC11" s="31"/>
      <c r="AD11" s="31" t="n">
        <v>6</v>
      </c>
      <c r="AE11" s="31"/>
      <c r="AF11" s="31"/>
      <c r="AG11" s="31" t="n">
        <v>6</v>
      </c>
      <c r="AH11" s="31"/>
      <c r="AI11" s="31" t="n">
        <v>4</v>
      </c>
      <c r="AJ11" s="31" t="n">
        <v>4</v>
      </c>
      <c r="AK11" s="31"/>
      <c r="AL11" s="32"/>
      <c r="AKJ11" s="34"/>
      <c r="AKK11" s="34"/>
      <c r="AKL11" s="34"/>
      <c r="AKM11" s="34"/>
      <c r="AKN11" s="34"/>
      <c r="AKO11" s="34"/>
      <c r="AKP11" s="34"/>
      <c r="AKQ11" s="34"/>
      <c r="AKR11" s="34"/>
      <c r="AKS11" s="34"/>
      <c r="AKT11" s="34"/>
      <c r="AKU11" s="34"/>
      <c r="AKV11" s="34"/>
      <c r="AKW11" s="34"/>
      <c r="AKX11" s="34"/>
      <c r="AKY11" s="34"/>
      <c r="AKZ11" s="34"/>
      <c r="ALA11" s="34"/>
      <c r="ALB11" s="34"/>
      <c r="ALC11" s="34"/>
      <c r="ALD11" s="34"/>
      <c r="ALE11" s="34"/>
      <c r="ALF11" s="34"/>
      <c r="ALG11" s="34"/>
      <c r="ALH11" s="34"/>
      <c r="ALI11" s="34"/>
      <c r="ALJ11" s="34"/>
      <c r="ALK11" s="34"/>
      <c r="ALL11" s="34"/>
      <c r="ALM11" s="34"/>
      <c r="ALN11" s="34"/>
      <c r="ALO11" s="34"/>
      <c r="ALP11" s="34"/>
      <c r="ALQ11" s="34"/>
      <c r="ALR11" s="34"/>
      <c r="ALS11" s="34"/>
      <c r="ALT11" s="34"/>
      <c r="ALU11" s="34"/>
      <c r="ALV11" s="34"/>
      <c r="ALW11" s="34"/>
      <c r="ALX11" s="34"/>
      <c r="ALY11" s="34"/>
      <c r="ALZ11" s="34"/>
      <c r="AMA11" s="34"/>
      <c r="AMB11" s="34"/>
      <c r="AMC11" s="34"/>
      <c r="AMD11" s="34"/>
      <c r="AME11" s="34"/>
      <c r="AMF11" s="34"/>
      <c r="AMG11" s="34"/>
      <c r="AMH11" s="34"/>
      <c r="AMI11" s="34"/>
      <c r="AMJ11" s="34"/>
    </row>
    <row r="12" s="37" customFormat="true" ht="18.95" hidden="false" customHeight="true" outlineLevel="0" collapsed="false">
      <c r="A12" s="27" t="s">
        <v>45</v>
      </c>
      <c r="B12" s="36"/>
      <c r="C12" s="28"/>
      <c r="D12" s="29"/>
      <c r="E12" s="29"/>
      <c r="F12" s="29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1"/>
      <c r="W12" s="31"/>
      <c r="X12" s="31" t="n">
        <v>15</v>
      </c>
      <c r="Y12" s="31" t="n">
        <v>15</v>
      </c>
      <c r="Z12" s="31"/>
      <c r="AA12" s="31" t="n">
        <v>7</v>
      </c>
      <c r="AB12" s="31" t="n">
        <v>7</v>
      </c>
      <c r="AC12" s="31"/>
      <c r="AD12" s="31" t="n">
        <v>3</v>
      </c>
      <c r="AE12" s="31"/>
      <c r="AF12" s="31"/>
      <c r="AG12" s="31" t="n">
        <v>3</v>
      </c>
      <c r="AH12" s="31"/>
      <c r="AI12" s="31" t="n">
        <v>4</v>
      </c>
      <c r="AJ12" s="31" t="n">
        <v>4</v>
      </c>
      <c r="AK12" s="31"/>
      <c r="AL12" s="32"/>
      <c r="AKJ12" s="34"/>
      <c r="AKK12" s="34"/>
      <c r="AKL12" s="34"/>
      <c r="AKM12" s="34"/>
      <c r="AKN12" s="34"/>
      <c r="AKO12" s="34"/>
      <c r="AKP12" s="34"/>
      <c r="AKQ12" s="34"/>
      <c r="AKR12" s="34"/>
      <c r="AKS12" s="34"/>
      <c r="AKT12" s="34"/>
      <c r="AKU12" s="34"/>
      <c r="AKV12" s="34"/>
      <c r="AKW12" s="34"/>
      <c r="AKX12" s="34"/>
      <c r="AKY12" s="34"/>
      <c r="AKZ12" s="34"/>
      <c r="ALA12" s="34"/>
      <c r="ALB12" s="34"/>
      <c r="ALC12" s="34"/>
      <c r="ALD12" s="34"/>
      <c r="ALE12" s="34"/>
      <c r="ALF12" s="34"/>
      <c r="ALG12" s="34"/>
      <c r="ALH12" s="34"/>
      <c r="ALI12" s="34"/>
      <c r="ALJ12" s="34"/>
      <c r="ALK12" s="34"/>
      <c r="ALL12" s="34"/>
      <c r="ALM12" s="34"/>
      <c r="ALN12" s="34"/>
      <c r="ALO12" s="34"/>
      <c r="ALP12" s="34"/>
      <c r="ALQ12" s="34"/>
      <c r="ALR12" s="34"/>
      <c r="ALS12" s="34"/>
      <c r="ALT12" s="34"/>
      <c r="ALU12" s="34"/>
      <c r="ALV12" s="34"/>
      <c r="ALW12" s="34"/>
      <c r="ALX12" s="34"/>
      <c r="ALY12" s="34"/>
      <c r="ALZ12" s="34"/>
      <c r="AMA12" s="34"/>
      <c r="AMB12" s="34"/>
      <c r="AMC12" s="34"/>
      <c r="AMD12" s="34"/>
      <c r="AME12" s="34"/>
      <c r="AMF12" s="34"/>
      <c r="AMG12" s="34"/>
      <c r="AMH12" s="34"/>
      <c r="AMI12" s="34"/>
      <c r="AMJ12" s="34"/>
    </row>
    <row r="13" s="33" customFormat="true" ht="18.75" hidden="false" customHeight="true" outlineLevel="0" collapsed="false">
      <c r="A13" s="35" t="s">
        <v>46</v>
      </c>
      <c r="B13" s="28"/>
      <c r="C13" s="28"/>
      <c r="D13" s="29"/>
      <c r="E13" s="29"/>
      <c r="F13" s="29"/>
      <c r="G13" s="30"/>
      <c r="H13" s="30"/>
      <c r="I13" s="30" t="n">
        <v>895</v>
      </c>
      <c r="J13" s="31" t="n">
        <v>300</v>
      </c>
      <c r="K13" s="31" t="n">
        <v>520</v>
      </c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1" t="n">
        <v>230</v>
      </c>
      <c r="W13" s="31" t="n">
        <v>30</v>
      </c>
      <c r="X13" s="31" t="n">
        <v>71</v>
      </c>
      <c r="Y13" s="31" t="n">
        <v>70</v>
      </c>
      <c r="Z13" s="31" t="n">
        <f aca="false">X13-Y13</f>
        <v>1</v>
      </c>
      <c r="AA13" s="31" t="n">
        <v>60</v>
      </c>
      <c r="AB13" s="31" t="n">
        <v>60</v>
      </c>
      <c r="AC13" s="31"/>
      <c r="AD13" s="31" t="n">
        <v>44</v>
      </c>
      <c r="AE13" s="31"/>
      <c r="AF13" s="31"/>
      <c r="AG13" s="31" t="n">
        <v>44</v>
      </c>
      <c r="AH13" s="31"/>
      <c r="AI13" s="31" t="n">
        <v>60</v>
      </c>
      <c r="AJ13" s="31" t="n">
        <v>60</v>
      </c>
      <c r="AK13" s="31"/>
      <c r="AL13" s="32"/>
      <c r="AKJ13" s="34"/>
      <c r="AKK13" s="34"/>
      <c r="AKL13" s="34"/>
      <c r="AKM13" s="34"/>
      <c r="AKN13" s="34"/>
      <c r="AKO13" s="34"/>
      <c r="AKP13" s="34"/>
      <c r="AKQ13" s="34"/>
      <c r="AKR13" s="34"/>
      <c r="AKS13" s="34"/>
      <c r="AKT13" s="34"/>
      <c r="AKU13" s="34"/>
      <c r="AKV13" s="34"/>
      <c r="AKW13" s="34"/>
      <c r="AKX13" s="34"/>
      <c r="AKY13" s="34"/>
      <c r="AKZ13" s="34"/>
      <c r="ALA13" s="34"/>
      <c r="ALB13" s="34"/>
      <c r="ALC13" s="34"/>
      <c r="ALD13" s="34"/>
      <c r="ALE13" s="34"/>
      <c r="ALF13" s="34"/>
      <c r="ALG13" s="34"/>
      <c r="ALH13" s="34"/>
      <c r="ALI13" s="34"/>
      <c r="ALJ13" s="34"/>
      <c r="ALK13" s="34"/>
      <c r="ALL13" s="34"/>
      <c r="ALM13" s="34"/>
      <c r="ALN13" s="34"/>
      <c r="ALO13" s="34"/>
      <c r="ALP13" s="34"/>
      <c r="ALQ13" s="34"/>
      <c r="ALR13" s="34"/>
      <c r="ALS13" s="34"/>
      <c r="ALT13" s="34"/>
      <c r="ALU13" s="34"/>
      <c r="ALV13" s="34"/>
      <c r="ALW13" s="34"/>
      <c r="ALX13" s="34"/>
      <c r="ALY13" s="34"/>
      <c r="ALZ13" s="34"/>
      <c r="AMA13" s="34"/>
      <c r="AMB13" s="34"/>
      <c r="AMC13" s="34"/>
      <c r="AMD13" s="34"/>
      <c r="AME13" s="34"/>
      <c r="AMF13" s="34"/>
      <c r="AMG13" s="34"/>
      <c r="AMH13" s="34"/>
      <c r="AMI13" s="34"/>
      <c r="AMJ13" s="34"/>
    </row>
    <row r="14" s="33" customFormat="true" ht="19.5" hidden="false" customHeight="true" outlineLevel="0" collapsed="false">
      <c r="A14" s="35" t="s">
        <v>47</v>
      </c>
      <c r="B14" s="28"/>
      <c r="C14" s="28"/>
      <c r="D14" s="29"/>
      <c r="E14" s="29"/>
      <c r="F14" s="29"/>
      <c r="G14" s="30"/>
      <c r="H14" s="30"/>
      <c r="I14" s="30" t="n">
        <v>2160</v>
      </c>
      <c r="J14" s="31" t="n">
        <v>929</v>
      </c>
      <c r="K14" s="31" t="n">
        <v>2180</v>
      </c>
      <c r="L14" s="30"/>
      <c r="M14" s="30"/>
      <c r="N14" s="30"/>
      <c r="O14" s="30"/>
      <c r="P14" s="30"/>
      <c r="Q14" s="30" t="n">
        <v>1000</v>
      </c>
      <c r="R14" s="31" t="n">
        <v>37</v>
      </c>
      <c r="S14" s="31" t="n">
        <v>336</v>
      </c>
      <c r="T14" s="30"/>
      <c r="U14" s="30"/>
      <c r="V14" s="31"/>
      <c r="W14" s="31"/>
      <c r="X14" s="31" t="n">
        <v>30</v>
      </c>
      <c r="Y14" s="31" t="n">
        <v>23</v>
      </c>
      <c r="Z14" s="31" t="n">
        <f aca="false">X14-Y14</f>
        <v>7</v>
      </c>
      <c r="AA14" s="31" t="n">
        <v>10</v>
      </c>
      <c r="AB14" s="31" t="n">
        <v>10</v>
      </c>
      <c r="AC14" s="31"/>
      <c r="AD14" s="31" t="n">
        <v>10</v>
      </c>
      <c r="AE14" s="31"/>
      <c r="AF14" s="31"/>
      <c r="AG14" s="31" t="n">
        <v>10</v>
      </c>
      <c r="AH14" s="31"/>
      <c r="AI14" s="31" t="n">
        <v>6</v>
      </c>
      <c r="AJ14" s="31" t="n">
        <v>4</v>
      </c>
      <c r="AK14" s="31" t="n">
        <f aca="false">AI14-AJ14</f>
        <v>2</v>
      </c>
      <c r="AL14" s="32"/>
      <c r="AKJ14" s="34"/>
      <c r="AKK14" s="34"/>
      <c r="AKL14" s="34"/>
      <c r="AKM14" s="34"/>
      <c r="AKN14" s="34"/>
      <c r="AKO14" s="34"/>
      <c r="AKP14" s="34"/>
      <c r="AKQ14" s="34"/>
      <c r="AKR14" s="34"/>
      <c r="AKS14" s="34"/>
      <c r="AKT14" s="34"/>
      <c r="AKU14" s="34"/>
      <c r="AKV14" s="34"/>
      <c r="AKW14" s="34"/>
      <c r="AKX14" s="34"/>
      <c r="AKY14" s="34"/>
      <c r="AKZ14" s="34"/>
      <c r="ALA14" s="34"/>
      <c r="ALB14" s="34"/>
      <c r="ALC14" s="34"/>
      <c r="ALD14" s="34"/>
      <c r="ALE14" s="34"/>
      <c r="ALF14" s="34"/>
      <c r="ALG14" s="34"/>
      <c r="ALH14" s="34"/>
      <c r="ALI14" s="34"/>
      <c r="ALJ14" s="34"/>
      <c r="ALK14" s="34"/>
      <c r="ALL14" s="34"/>
      <c r="ALM14" s="34"/>
      <c r="ALN14" s="34"/>
      <c r="ALO14" s="34"/>
      <c r="ALP14" s="34"/>
      <c r="ALQ14" s="34"/>
      <c r="ALR14" s="34"/>
      <c r="ALS14" s="34"/>
      <c r="ALT14" s="34"/>
      <c r="ALU14" s="34"/>
      <c r="ALV14" s="34"/>
      <c r="ALW14" s="34"/>
      <c r="ALX14" s="34"/>
      <c r="ALY14" s="34"/>
      <c r="ALZ14" s="34"/>
      <c r="AMA14" s="34"/>
      <c r="AMB14" s="34"/>
      <c r="AMC14" s="34"/>
      <c r="AMD14" s="34"/>
      <c r="AME14" s="34"/>
      <c r="AMF14" s="34"/>
      <c r="AMG14" s="34"/>
      <c r="AMH14" s="34"/>
      <c r="AMI14" s="34"/>
      <c r="AMJ14" s="34"/>
    </row>
    <row r="15" s="33" customFormat="true" ht="23.25" hidden="false" customHeight="true" outlineLevel="0" collapsed="false">
      <c r="A15" s="38" t="s">
        <v>48</v>
      </c>
      <c r="B15" s="28" t="n">
        <v>7.7</v>
      </c>
      <c r="C15" s="28" t="n">
        <f aca="false">D15/H15*100</f>
        <v>7.17889908256881</v>
      </c>
      <c r="D15" s="29" t="n">
        <v>31.3</v>
      </c>
      <c r="E15" s="29" t="n">
        <v>28</v>
      </c>
      <c r="F15" s="29" t="n">
        <v>127</v>
      </c>
      <c r="G15" s="30" t="n">
        <v>573</v>
      </c>
      <c r="H15" s="30" t="n">
        <v>436</v>
      </c>
      <c r="I15" s="30" t="n">
        <v>2113</v>
      </c>
      <c r="J15" s="31" t="n">
        <v>788</v>
      </c>
      <c r="K15" s="31" t="n">
        <v>2522</v>
      </c>
      <c r="L15" s="31" t="n">
        <v>220</v>
      </c>
      <c r="M15" s="30" t="n">
        <v>4885</v>
      </c>
      <c r="N15" s="31" t="n">
        <v>307</v>
      </c>
      <c r="O15" s="31" t="n">
        <v>3289</v>
      </c>
      <c r="P15" s="31" t="n">
        <v>3289</v>
      </c>
      <c r="Q15" s="30"/>
      <c r="R15" s="31" t="n">
        <v>50</v>
      </c>
      <c r="S15" s="31" t="n">
        <v>400</v>
      </c>
      <c r="T15" s="30"/>
      <c r="U15" s="30"/>
      <c r="V15" s="31" t="n">
        <v>3081</v>
      </c>
      <c r="W15" s="31" t="n">
        <v>401</v>
      </c>
      <c r="X15" s="31" t="n">
        <v>155</v>
      </c>
      <c r="Y15" s="31" t="n">
        <v>121</v>
      </c>
      <c r="Z15" s="31" t="n">
        <f aca="false">X15-Y15</f>
        <v>34</v>
      </c>
      <c r="AA15" s="31" t="n">
        <v>98</v>
      </c>
      <c r="AB15" s="31" t="n">
        <v>98</v>
      </c>
      <c r="AC15" s="31"/>
      <c r="AD15" s="31" t="n">
        <v>91</v>
      </c>
      <c r="AE15" s="31"/>
      <c r="AF15" s="31"/>
      <c r="AG15" s="31" t="n">
        <v>89</v>
      </c>
      <c r="AH15" s="31" t="n">
        <f aca="false">AD15-AG15</f>
        <v>2</v>
      </c>
      <c r="AI15" s="31" t="n">
        <v>58</v>
      </c>
      <c r="AJ15" s="31" t="n">
        <v>54</v>
      </c>
      <c r="AK15" s="31" t="n">
        <f aca="false">AI15-AJ15</f>
        <v>4</v>
      </c>
      <c r="AL15" s="32"/>
      <c r="AKJ15" s="34"/>
      <c r="AKK15" s="34"/>
      <c r="AKL15" s="34"/>
      <c r="AKM15" s="34"/>
      <c r="AKN15" s="34"/>
      <c r="AKO15" s="34"/>
      <c r="AKP15" s="34"/>
      <c r="AKQ15" s="34"/>
      <c r="AKR15" s="34"/>
      <c r="AKS15" s="34"/>
      <c r="AKT15" s="34"/>
      <c r="AKU15" s="34"/>
      <c r="AKV15" s="34"/>
      <c r="AKW15" s="34"/>
      <c r="AKX15" s="34"/>
      <c r="AKY15" s="34"/>
      <c r="AKZ15" s="34"/>
      <c r="ALA15" s="34"/>
      <c r="ALB15" s="34"/>
      <c r="ALC15" s="34"/>
      <c r="ALD15" s="34"/>
      <c r="ALE15" s="34"/>
      <c r="ALF15" s="34"/>
      <c r="ALG15" s="34"/>
      <c r="ALH15" s="34"/>
      <c r="ALI15" s="34"/>
      <c r="ALJ15" s="34"/>
      <c r="ALK15" s="34"/>
      <c r="ALL15" s="34"/>
      <c r="ALM15" s="34"/>
      <c r="ALN15" s="34"/>
      <c r="ALO15" s="34"/>
      <c r="ALP15" s="34"/>
      <c r="ALQ15" s="34"/>
      <c r="ALR15" s="34"/>
      <c r="ALS15" s="34"/>
      <c r="ALT15" s="34"/>
      <c r="ALU15" s="34"/>
      <c r="ALV15" s="34"/>
      <c r="ALW15" s="34"/>
      <c r="ALX15" s="34"/>
      <c r="ALY15" s="34"/>
      <c r="ALZ15" s="34"/>
      <c r="AMA15" s="34"/>
      <c r="AMB15" s="34"/>
      <c r="AMC15" s="34"/>
      <c r="AMD15" s="34"/>
      <c r="AME15" s="34"/>
      <c r="AMF15" s="34"/>
      <c r="AMG15" s="34"/>
      <c r="AMH15" s="34"/>
      <c r="AMI15" s="34"/>
      <c r="AMJ15" s="34"/>
    </row>
    <row r="16" s="33" customFormat="true" ht="19.5" hidden="false" customHeight="true" outlineLevel="0" collapsed="false">
      <c r="A16" s="35" t="s">
        <v>49</v>
      </c>
      <c r="B16" s="28"/>
      <c r="C16" s="28"/>
      <c r="D16" s="29"/>
      <c r="E16" s="29"/>
      <c r="F16" s="29"/>
      <c r="G16" s="30"/>
      <c r="H16" s="30"/>
      <c r="I16" s="30" t="n">
        <v>850</v>
      </c>
      <c r="J16" s="31" t="n">
        <v>275</v>
      </c>
      <c r="K16" s="31" t="n">
        <v>555</v>
      </c>
      <c r="L16" s="30"/>
      <c r="M16" s="30"/>
      <c r="N16" s="30"/>
      <c r="O16" s="30"/>
      <c r="P16" s="30"/>
      <c r="Q16" s="30"/>
      <c r="R16" s="30"/>
      <c r="S16" s="30"/>
      <c r="T16" s="30"/>
      <c r="U16" s="39" t="n">
        <v>105</v>
      </c>
      <c r="V16" s="31" t="n">
        <v>492</v>
      </c>
      <c r="W16" s="31" t="n">
        <v>40</v>
      </c>
      <c r="X16" s="31" t="n">
        <v>53</v>
      </c>
      <c r="Y16" s="31" t="n">
        <v>53</v>
      </c>
      <c r="Z16" s="31"/>
      <c r="AA16" s="31" t="n">
        <v>30</v>
      </c>
      <c r="AB16" s="31" t="n">
        <v>30</v>
      </c>
      <c r="AC16" s="31"/>
      <c r="AD16" s="31" t="n">
        <v>18</v>
      </c>
      <c r="AE16" s="31"/>
      <c r="AF16" s="31"/>
      <c r="AG16" s="31" t="n">
        <v>18</v>
      </c>
      <c r="AH16" s="31"/>
      <c r="AI16" s="31" t="n">
        <v>25</v>
      </c>
      <c r="AJ16" s="31" t="n">
        <v>25</v>
      </c>
      <c r="AK16" s="31"/>
      <c r="AL16" s="32"/>
      <c r="AKJ16" s="34"/>
      <c r="AKK16" s="34"/>
      <c r="AKL16" s="34"/>
      <c r="AKM16" s="34"/>
      <c r="AKN16" s="34"/>
      <c r="AKO16" s="34"/>
      <c r="AKP16" s="34"/>
      <c r="AKQ16" s="34"/>
      <c r="AKR16" s="34"/>
      <c r="AKS16" s="34"/>
      <c r="AKT16" s="34"/>
      <c r="AKU16" s="34"/>
      <c r="AKV16" s="34"/>
      <c r="AKW16" s="34"/>
      <c r="AKX16" s="34"/>
      <c r="AKY16" s="34"/>
      <c r="AKZ16" s="34"/>
      <c r="ALA16" s="34"/>
      <c r="ALB16" s="34"/>
      <c r="ALC16" s="34"/>
      <c r="ALD16" s="34"/>
      <c r="ALE16" s="34"/>
      <c r="ALF16" s="34"/>
      <c r="ALG16" s="34"/>
      <c r="ALH16" s="34"/>
      <c r="ALI16" s="34"/>
      <c r="ALJ16" s="34"/>
      <c r="ALK16" s="34"/>
      <c r="ALL16" s="34"/>
      <c r="ALM16" s="34"/>
      <c r="ALN16" s="34"/>
      <c r="ALO16" s="34"/>
      <c r="ALP16" s="34"/>
      <c r="ALQ16" s="34"/>
      <c r="ALR16" s="34"/>
      <c r="ALS16" s="34"/>
      <c r="ALT16" s="34"/>
      <c r="ALU16" s="34"/>
      <c r="ALV16" s="34"/>
      <c r="ALW16" s="34"/>
      <c r="ALX16" s="34"/>
      <c r="ALY16" s="34"/>
      <c r="ALZ16" s="34"/>
      <c r="AMA16" s="34"/>
      <c r="AMB16" s="34"/>
      <c r="AMC16" s="34"/>
      <c r="AMD16" s="34"/>
      <c r="AME16" s="34"/>
      <c r="AMF16" s="34"/>
      <c r="AMG16" s="34"/>
      <c r="AMH16" s="34"/>
      <c r="AMI16" s="34"/>
      <c r="AMJ16" s="34"/>
    </row>
    <row r="17" s="33" customFormat="true" ht="22.25" hidden="false" customHeight="true" outlineLevel="0" collapsed="false">
      <c r="A17" s="35" t="s">
        <v>50</v>
      </c>
      <c r="B17" s="28"/>
      <c r="C17" s="28"/>
      <c r="D17" s="29"/>
      <c r="E17" s="29"/>
      <c r="F17" s="29"/>
      <c r="G17" s="30"/>
      <c r="H17" s="30"/>
      <c r="I17" s="30" t="n">
        <v>2000</v>
      </c>
      <c r="J17" s="31" t="n">
        <v>556</v>
      </c>
      <c r="K17" s="31" t="n">
        <v>682</v>
      </c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1" t="s">
        <v>51</v>
      </c>
      <c r="W17" s="31"/>
      <c r="X17" s="31" t="n">
        <v>30</v>
      </c>
      <c r="Y17" s="31" t="n">
        <v>25</v>
      </c>
      <c r="Z17" s="31" t="n">
        <f aca="false">X17-Y17</f>
        <v>5</v>
      </c>
      <c r="AA17" s="31" t="n">
        <v>22</v>
      </c>
      <c r="AB17" s="31" t="n">
        <v>18</v>
      </c>
      <c r="AC17" s="31" t="n">
        <f aca="false">AA17-AB17</f>
        <v>4</v>
      </c>
      <c r="AD17" s="31" t="n">
        <v>15</v>
      </c>
      <c r="AE17" s="31" t="n">
        <v>2</v>
      </c>
      <c r="AF17" s="31" t="n">
        <v>13</v>
      </c>
      <c r="AG17" s="31" t="n">
        <v>12</v>
      </c>
      <c r="AH17" s="31" t="n">
        <f aca="false">AD17-AG17</f>
        <v>3</v>
      </c>
      <c r="AI17" s="31" t="n">
        <v>5</v>
      </c>
      <c r="AJ17" s="31" t="n">
        <v>3</v>
      </c>
      <c r="AK17" s="31" t="n">
        <f aca="false">AI17-AJ17</f>
        <v>2</v>
      </c>
      <c r="AL17" s="32"/>
      <c r="AM17" s="40"/>
      <c r="AN17" s="40"/>
      <c r="AO17" s="40"/>
      <c r="AKJ17" s="34"/>
      <c r="AKK17" s="34"/>
      <c r="AKL17" s="34"/>
      <c r="AKM17" s="34"/>
      <c r="AKN17" s="34"/>
      <c r="AKO17" s="34"/>
      <c r="AKP17" s="34"/>
      <c r="AKQ17" s="34"/>
      <c r="AKR17" s="34"/>
      <c r="AKS17" s="34"/>
      <c r="AKT17" s="34"/>
      <c r="AKU17" s="34"/>
      <c r="AKV17" s="34"/>
      <c r="AKW17" s="34"/>
      <c r="AKX17" s="34"/>
      <c r="AKY17" s="34"/>
      <c r="AKZ17" s="34"/>
      <c r="ALA17" s="34"/>
      <c r="ALB17" s="34"/>
      <c r="ALC17" s="34"/>
      <c r="ALD17" s="34"/>
      <c r="ALE17" s="34"/>
      <c r="ALF17" s="34"/>
      <c r="ALG17" s="34"/>
      <c r="ALH17" s="34"/>
      <c r="ALI17" s="34"/>
      <c r="ALJ17" s="34"/>
      <c r="ALK17" s="34"/>
      <c r="ALL17" s="34"/>
      <c r="ALM17" s="34"/>
      <c r="ALN17" s="34"/>
      <c r="ALO17" s="34"/>
      <c r="ALP17" s="34"/>
      <c r="ALQ17" s="34"/>
      <c r="ALR17" s="34"/>
      <c r="ALS17" s="34"/>
      <c r="ALT17" s="34"/>
      <c r="ALU17" s="34"/>
      <c r="ALV17" s="34"/>
      <c r="ALW17" s="34"/>
      <c r="ALX17" s="34"/>
      <c r="ALY17" s="34"/>
      <c r="ALZ17" s="34"/>
      <c r="AMA17" s="34"/>
      <c r="AMB17" s="34"/>
      <c r="AMC17" s="34"/>
      <c r="AMD17" s="34"/>
      <c r="AME17" s="34"/>
      <c r="AMF17" s="34"/>
      <c r="AMG17" s="34"/>
      <c r="AMH17" s="34"/>
      <c r="AMI17" s="34"/>
      <c r="AMJ17" s="34"/>
    </row>
    <row r="18" s="41" customFormat="true" ht="20.25" hidden="false" customHeight="true" outlineLevel="0" collapsed="false">
      <c r="A18" s="35" t="s">
        <v>52</v>
      </c>
      <c r="B18" s="28"/>
      <c r="C18" s="28"/>
      <c r="D18" s="29"/>
      <c r="E18" s="29"/>
      <c r="F18" s="29"/>
      <c r="G18" s="30"/>
      <c r="H18" s="30"/>
      <c r="I18" s="30" t="n">
        <v>550</v>
      </c>
      <c r="J18" s="31" t="n">
        <v>300</v>
      </c>
      <c r="K18" s="31" t="n">
        <v>600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1" t="n">
        <v>900</v>
      </c>
      <c r="W18" s="31" t="n">
        <v>340</v>
      </c>
      <c r="X18" s="31" t="n">
        <v>198</v>
      </c>
      <c r="Y18" s="31" t="n">
        <v>130</v>
      </c>
      <c r="Z18" s="31" t="n">
        <f aca="false">X18-Y18</f>
        <v>68</v>
      </c>
      <c r="AA18" s="31" t="n">
        <v>76</v>
      </c>
      <c r="AB18" s="31" t="n">
        <v>56</v>
      </c>
      <c r="AC18" s="31" t="n">
        <f aca="false">AA18-AB18</f>
        <v>20</v>
      </c>
      <c r="AD18" s="31" t="n">
        <v>81</v>
      </c>
      <c r="AE18" s="31" t="n">
        <v>49</v>
      </c>
      <c r="AF18" s="31" t="n">
        <v>32</v>
      </c>
      <c r="AG18" s="31" t="n">
        <v>59</v>
      </c>
      <c r="AH18" s="31" t="n">
        <f aca="false">AD18-AG18</f>
        <v>22</v>
      </c>
      <c r="AI18" s="31" t="n">
        <v>56</v>
      </c>
      <c r="AJ18" s="31" t="n">
        <v>40</v>
      </c>
      <c r="AK18" s="31" t="n">
        <f aca="false">AI18-AJ18</f>
        <v>16</v>
      </c>
      <c r="AL18" s="32"/>
      <c r="AKJ18" s="34"/>
      <c r="AKK18" s="34"/>
      <c r="AKL18" s="34"/>
      <c r="AKM18" s="34"/>
      <c r="AKN18" s="34"/>
      <c r="AKO18" s="34"/>
      <c r="AKP18" s="34"/>
      <c r="AKQ18" s="34"/>
      <c r="AKR18" s="34"/>
      <c r="AKS18" s="34"/>
      <c r="AKT18" s="34"/>
      <c r="AKU18" s="34"/>
      <c r="AKV18" s="34"/>
      <c r="AKW18" s="34"/>
      <c r="AKX18" s="34"/>
      <c r="AKY18" s="34"/>
      <c r="AKZ18" s="34"/>
      <c r="ALA18" s="34"/>
      <c r="ALB18" s="34"/>
      <c r="ALC18" s="34"/>
      <c r="ALD18" s="34"/>
      <c r="ALE18" s="34"/>
      <c r="ALF18" s="34"/>
      <c r="ALG18" s="34"/>
      <c r="ALH18" s="34"/>
      <c r="ALI18" s="34"/>
      <c r="ALJ18" s="34"/>
      <c r="ALK18" s="34"/>
      <c r="ALL18" s="34"/>
      <c r="ALM18" s="34"/>
      <c r="ALN18" s="34"/>
      <c r="ALO18" s="34"/>
      <c r="ALP18" s="34"/>
      <c r="ALQ18" s="34"/>
      <c r="ALR18" s="34"/>
      <c r="ALS18" s="34"/>
      <c r="ALT18" s="34"/>
      <c r="ALU18" s="34"/>
      <c r="ALV18" s="34"/>
      <c r="ALW18" s="34"/>
      <c r="ALX18" s="34"/>
      <c r="ALY18" s="34"/>
      <c r="ALZ18" s="34"/>
      <c r="AMA18" s="34"/>
      <c r="AMB18" s="34"/>
      <c r="AMC18" s="34"/>
      <c r="AMD18" s="34"/>
      <c r="AME18" s="34"/>
      <c r="AMF18" s="34"/>
      <c r="AMG18" s="34"/>
      <c r="AMH18" s="34"/>
      <c r="AMI18" s="34"/>
      <c r="AMJ18" s="34"/>
    </row>
    <row r="19" s="33" customFormat="true" ht="18.75" hidden="false" customHeight="true" outlineLevel="0" collapsed="false">
      <c r="A19" s="35" t="s">
        <v>53</v>
      </c>
      <c r="B19" s="28"/>
      <c r="C19" s="28"/>
      <c r="D19" s="29"/>
      <c r="E19" s="29"/>
      <c r="F19" s="29"/>
      <c r="G19" s="30"/>
      <c r="H19" s="30"/>
      <c r="I19" s="30" t="n">
        <v>3430</v>
      </c>
      <c r="J19" s="31" t="n">
        <v>1703</v>
      </c>
      <c r="K19" s="31" t="n">
        <v>4324</v>
      </c>
      <c r="L19" s="30"/>
      <c r="M19" s="30" t="n">
        <v>2806</v>
      </c>
      <c r="N19" s="31" t="n">
        <v>350</v>
      </c>
      <c r="O19" s="31" t="n">
        <v>1892</v>
      </c>
      <c r="P19" s="31" t="n">
        <v>1892.4</v>
      </c>
      <c r="Q19" s="30"/>
      <c r="R19" s="30"/>
      <c r="S19" s="30"/>
      <c r="T19" s="30"/>
      <c r="U19" s="31" t="n">
        <v>380</v>
      </c>
      <c r="V19" s="42" t="n">
        <v>16500</v>
      </c>
      <c r="W19" s="42" t="n">
        <v>16314</v>
      </c>
      <c r="X19" s="42" t="n">
        <v>121</v>
      </c>
      <c r="Y19" s="42" t="n">
        <v>121</v>
      </c>
      <c r="Z19" s="42"/>
      <c r="AA19" s="42" t="n">
        <v>49</v>
      </c>
      <c r="AB19" s="42" t="n">
        <v>49</v>
      </c>
      <c r="AC19" s="31"/>
      <c r="AD19" s="42" t="n">
        <v>36</v>
      </c>
      <c r="AE19" s="42"/>
      <c r="AF19" s="42"/>
      <c r="AG19" s="42" t="n">
        <v>36</v>
      </c>
      <c r="AH19" s="42"/>
      <c r="AI19" s="42" t="n">
        <v>46</v>
      </c>
      <c r="AJ19" s="42" t="n">
        <v>46</v>
      </c>
      <c r="AK19" s="42"/>
      <c r="AL19" s="32"/>
      <c r="AKJ19" s="34"/>
      <c r="AKK19" s="34"/>
      <c r="AKL19" s="34"/>
      <c r="AKM19" s="34"/>
      <c r="AKN19" s="34"/>
      <c r="AKO19" s="34"/>
      <c r="AKP19" s="34"/>
      <c r="AKQ19" s="34"/>
      <c r="AKR19" s="34"/>
      <c r="AKS19" s="34"/>
      <c r="AKT19" s="34"/>
      <c r="AKU19" s="34"/>
      <c r="AKV19" s="34"/>
      <c r="AKW19" s="34"/>
      <c r="AKX19" s="34"/>
      <c r="AKY19" s="34"/>
      <c r="AKZ19" s="34"/>
      <c r="ALA19" s="34"/>
      <c r="ALB19" s="34"/>
      <c r="ALC19" s="34"/>
      <c r="ALD19" s="34"/>
      <c r="ALE19" s="34"/>
      <c r="ALF19" s="34"/>
      <c r="ALG19" s="34"/>
      <c r="ALH19" s="34"/>
      <c r="ALI19" s="34"/>
      <c r="ALJ19" s="34"/>
      <c r="ALK19" s="34"/>
      <c r="ALL19" s="34"/>
      <c r="ALM19" s="34"/>
      <c r="ALN19" s="34"/>
      <c r="ALO19" s="34"/>
      <c r="ALP19" s="34"/>
      <c r="ALQ19" s="34"/>
      <c r="ALR19" s="34"/>
      <c r="ALS19" s="34"/>
      <c r="ALT19" s="34"/>
      <c r="ALU19" s="34"/>
      <c r="ALV19" s="34"/>
      <c r="ALW19" s="34"/>
      <c r="ALX19" s="34"/>
      <c r="ALY19" s="34"/>
      <c r="ALZ19" s="34"/>
      <c r="AMA19" s="34"/>
      <c r="AMB19" s="34"/>
      <c r="AMC19" s="34"/>
      <c r="AMD19" s="34"/>
      <c r="AME19" s="34"/>
      <c r="AMF19" s="34"/>
      <c r="AMG19" s="34"/>
      <c r="AMH19" s="34"/>
      <c r="AMI19" s="34"/>
      <c r="AMJ19" s="34"/>
    </row>
    <row r="20" s="33" customFormat="true" ht="18.75" hidden="false" customHeight="true" outlineLevel="0" collapsed="false">
      <c r="A20" s="35" t="s">
        <v>54</v>
      </c>
      <c r="B20" s="28" t="n">
        <v>2.2</v>
      </c>
      <c r="C20" s="28" t="n">
        <f aca="false">D20/H20*100</f>
        <v>1.71428571428571</v>
      </c>
      <c r="D20" s="29" t="n">
        <v>0.36</v>
      </c>
      <c r="E20" s="29" t="n">
        <v>0.36</v>
      </c>
      <c r="F20" s="29" t="n">
        <v>1.44</v>
      </c>
      <c r="G20" s="30" t="n">
        <v>21</v>
      </c>
      <c r="H20" s="30" t="n">
        <v>21</v>
      </c>
      <c r="I20" s="30" t="n">
        <v>4122</v>
      </c>
      <c r="J20" s="31" t="n">
        <v>1793</v>
      </c>
      <c r="K20" s="31" t="n">
        <v>3247</v>
      </c>
      <c r="L20" s="31" t="n">
        <v>695</v>
      </c>
      <c r="M20" s="30"/>
      <c r="N20" s="30"/>
      <c r="O20" s="30"/>
      <c r="P20" s="30"/>
      <c r="Q20" s="30"/>
      <c r="R20" s="30"/>
      <c r="S20" s="30"/>
      <c r="T20" s="30"/>
      <c r="U20" s="30"/>
      <c r="V20" s="31" t="n">
        <v>99</v>
      </c>
      <c r="W20" s="31"/>
      <c r="X20" s="31" t="n">
        <v>58</v>
      </c>
      <c r="Y20" s="31" t="n">
        <v>48</v>
      </c>
      <c r="Z20" s="31" t="n">
        <f aca="false">X20-Y20</f>
        <v>10</v>
      </c>
      <c r="AA20" s="31" t="n">
        <v>26</v>
      </c>
      <c r="AB20" s="31" t="n">
        <v>20</v>
      </c>
      <c r="AC20" s="31" t="n">
        <f aca="false">AA20-AB20</f>
        <v>6</v>
      </c>
      <c r="AD20" s="31" t="n">
        <v>27</v>
      </c>
      <c r="AE20" s="31" t="n">
        <v>10</v>
      </c>
      <c r="AF20" s="31" t="n">
        <v>17</v>
      </c>
      <c r="AG20" s="31" t="n">
        <v>20</v>
      </c>
      <c r="AH20" s="31" t="n">
        <f aca="false">AD20-AG20</f>
        <v>7</v>
      </c>
      <c r="AI20" s="31" t="n">
        <v>5</v>
      </c>
      <c r="AJ20" s="31" t="n">
        <v>3</v>
      </c>
      <c r="AK20" s="31" t="n">
        <f aca="false">AI20-AJ20</f>
        <v>2</v>
      </c>
      <c r="AL20" s="32"/>
      <c r="AKJ20" s="34"/>
      <c r="AKK20" s="34"/>
      <c r="AKL20" s="34"/>
      <c r="AKM20" s="34"/>
      <c r="AKN20" s="34"/>
      <c r="AKO20" s="34"/>
      <c r="AKP20" s="34"/>
      <c r="AKQ20" s="34"/>
      <c r="AKR20" s="34"/>
      <c r="AKS20" s="34"/>
      <c r="AKT20" s="34"/>
      <c r="AKU20" s="34"/>
      <c r="AKV20" s="34"/>
      <c r="AKW20" s="34"/>
      <c r="AKX20" s="34"/>
      <c r="AKY20" s="34"/>
      <c r="AKZ20" s="34"/>
      <c r="ALA20" s="34"/>
      <c r="ALB20" s="34"/>
      <c r="ALC20" s="34"/>
      <c r="ALD20" s="34"/>
      <c r="ALE20" s="34"/>
      <c r="ALF20" s="34"/>
      <c r="ALG20" s="34"/>
      <c r="ALH20" s="34"/>
      <c r="ALI20" s="34"/>
      <c r="ALJ20" s="34"/>
      <c r="ALK20" s="34"/>
      <c r="ALL20" s="34"/>
      <c r="ALM20" s="34"/>
      <c r="ALN20" s="34"/>
      <c r="ALO20" s="34"/>
      <c r="ALP20" s="34"/>
      <c r="ALQ20" s="34"/>
      <c r="ALR20" s="34"/>
      <c r="ALS20" s="34"/>
      <c r="ALT20" s="34"/>
      <c r="ALU20" s="34"/>
      <c r="ALV20" s="34"/>
      <c r="ALW20" s="34"/>
      <c r="ALX20" s="34"/>
      <c r="ALY20" s="34"/>
      <c r="ALZ20" s="34"/>
      <c r="AMA20" s="34"/>
      <c r="AMB20" s="34"/>
      <c r="AMC20" s="34"/>
      <c r="AMD20" s="34"/>
      <c r="AME20" s="34"/>
      <c r="AMF20" s="34"/>
      <c r="AMG20" s="34"/>
      <c r="AMH20" s="34"/>
      <c r="AMI20" s="34"/>
      <c r="AMJ20" s="34"/>
    </row>
    <row r="21" s="33" customFormat="true" ht="18.75" hidden="false" customHeight="true" outlineLevel="0" collapsed="false">
      <c r="A21" s="35" t="s">
        <v>55</v>
      </c>
      <c r="B21" s="28" t="n">
        <v>36.1</v>
      </c>
      <c r="C21" s="28" t="n">
        <f aca="false">D21/H21*100</f>
        <v>16.4375</v>
      </c>
      <c r="D21" s="29" t="n">
        <v>15.78</v>
      </c>
      <c r="E21" s="29" t="n">
        <v>15.21</v>
      </c>
      <c r="F21" s="29" t="n">
        <v>63.12</v>
      </c>
      <c r="G21" s="30" t="n">
        <v>129</v>
      </c>
      <c r="H21" s="30" t="n">
        <v>96</v>
      </c>
      <c r="I21" s="30" t="n">
        <v>4379.9</v>
      </c>
      <c r="J21" s="31" t="n">
        <v>667.7</v>
      </c>
      <c r="K21" s="31" t="n">
        <v>6314.5</v>
      </c>
      <c r="L21" s="30"/>
      <c r="M21" s="30" t="n">
        <v>3765</v>
      </c>
      <c r="N21" s="31" t="n">
        <v>150</v>
      </c>
      <c r="O21" s="31" t="n">
        <v>3750</v>
      </c>
      <c r="P21" s="30"/>
      <c r="Q21" s="30" t="n">
        <v>4000</v>
      </c>
      <c r="R21" s="30" t="n">
        <v>50</v>
      </c>
      <c r="S21" s="30" t="n">
        <v>200</v>
      </c>
      <c r="T21" s="30"/>
      <c r="U21" s="30"/>
      <c r="V21" s="31" t="n">
        <v>5279</v>
      </c>
      <c r="W21" s="31" t="n">
        <v>2585</v>
      </c>
      <c r="X21" s="31" t="n">
        <v>134</v>
      </c>
      <c r="Y21" s="31" t="n">
        <v>112</v>
      </c>
      <c r="Z21" s="31" t="n">
        <f aca="false">X21-Y21</f>
        <v>22</v>
      </c>
      <c r="AA21" s="31" t="n">
        <v>55</v>
      </c>
      <c r="AB21" s="31" t="n">
        <v>50</v>
      </c>
      <c r="AC21" s="31" t="n">
        <f aca="false">AA21-AB21</f>
        <v>5</v>
      </c>
      <c r="AD21" s="31" t="n">
        <v>47</v>
      </c>
      <c r="AE21" s="31" t="n">
        <v>20</v>
      </c>
      <c r="AF21" s="31" t="n">
        <v>27</v>
      </c>
      <c r="AG21" s="31" t="n">
        <v>39</v>
      </c>
      <c r="AH21" s="31" t="n">
        <f aca="false">AD21-AG21</f>
        <v>8</v>
      </c>
      <c r="AI21" s="31" t="n">
        <v>58</v>
      </c>
      <c r="AJ21" s="31" t="n">
        <v>48</v>
      </c>
      <c r="AK21" s="31" t="n">
        <f aca="false">AI21-AJ21</f>
        <v>10</v>
      </c>
      <c r="AL21" s="32"/>
      <c r="AKJ21" s="34"/>
      <c r="AKK21" s="34"/>
      <c r="AKL21" s="34"/>
      <c r="AKM21" s="34"/>
      <c r="AKN21" s="34"/>
      <c r="AKO21" s="34"/>
      <c r="AKP21" s="34"/>
      <c r="AKQ21" s="34"/>
      <c r="AKR21" s="34"/>
      <c r="AKS21" s="34"/>
      <c r="AKT21" s="34"/>
      <c r="AKU21" s="34"/>
      <c r="AKV21" s="34"/>
      <c r="AKW21" s="34"/>
      <c r="AKX21" s="34"/>
      <c r="AKY21" s="34"/>
      <c r="AKZ21" s="34"/>
      <c r="ALA21" s="34"/>
      <c r="ALB21" s="34"/>
      <c r="ALC21" s="34"/>
      <c r="ALD21" s="34"/>
      <c r="ALE21" s="34"/>
      <c r="ALF21" s="34"/>
      <c r="ALG21" s="34"/>
      <c r="ALH21" s="34"/>
      <c r="ALI21" s="34"/>
      <c r="ALJ21" s="34"/>
      <c r="ALK21" s="34"/>
      <c r="ALL21" s="34"/>
      <c r="ALM21" s="34"/>
      <c r="ALN21" s="34"/>
      <c r="ALO21" s="34"/>
      <c r="ALP21" s="34"/>
      <c r="ALQ21" s="34"/>
      <c r="ALR21" s="34"/>
      <c r="ALS21" s="34"/>
      <c r="ALT21" s="34"/>
      <c r="ALU21" s="34"/>
      <c r="ALV21" s="34"/>
      <c r="ALW21" s="34"/>
      <c r="ALX21" s="34"/>
      <c r="ALY21" s="34"/>
      <c r="ALZ21" s="34"/>
      <c r="AMA21" s="34"/>
      <c r="AMB21" s="34"/>
      <c r="AMC21" s="34"/>
      <c r="AMD21" s="34"/>
      <c r="AME21" s="34"/>
      <c r="AMF21" s="34"/>
      <c r="AMG21" s="34"/>
      <c r="AMH21" s="34"/>
      <c r="AMI21" s="34"/>
      <c r="AMJ21" s="34"/>
    </row>
    <row r="22" s="33" customFormat="true" ht="18.95" hidden="false" customHeight="true" outlineLevel="0" collapsed="false">
      <c r="A22" s="35" t="s">
        <v>56</v>
      </c>
      <c r="B22" s="28" t="n">
        <v>14.8</v>
      </c>
      <c r="C22" s="28" t="n">
        <f aca="false">D22/H22*100</f>
        <v>16.325</v>
      </c>
      <c r="D22" s="29" t="n">
        <v>65.3</v>
      </c>
      <c r="E22" s="29" t="n">
        <v>64</v>
      </c>
      <c r="F22" s="29" t="n">
        <v>256</v>
      </c>
      <c r="G22" s="30" t="n">
        <v>400</v>
      </c>
      <c r="H22" s="30" t="n">
        <v>400</v>
      </c>
      <c r="I22" s="30" t="n">
        <v>1473</v>
      </c>
      <c r="J22" s="31" t="n">
        <v>253</v>
      </c>
      <c r="K22" s="31" t="n">
        <v>804</v>
      </c>
      <c r="L22" s="30"/>
      <c r="M22" s="30" t="n">
        <v>5459</v>
      </c>
      <c r="N22" s="31" t="n">
        <v>668</v>
      </c>
      <c r="O22" s="31" t="n">
        <v>4689</v>
      </c>
      <c r="P22" s="31" t="n">
        <v>208</v>
      </c>
      <c r="Q22" s="30" t="n">
        <v>8222</v>
      </c>
      <c r="R22" s="31" t="n">
        <v>271</v>
      </c>
      <c r="S22" s="31" t="n">
        <v>5509</v>
      </c>
      <c r="T22" s="30"/>
      <c r="U22" s="30"/>
      <c r="V22" s="31" t="n">
        <v>200</v>
      </c>
      <c r="W22" s="31" t="n">
        <v>134</v>
      </c>
      <c r="X22" s="31" t="n">
        <v>21</v>
      </c>
      <c r="Y22" s="31" t="n">
        <v>16</v>
      </c>
      <c r="Z22" s="31" t="n">
        <f aca="false">X22-Y22</f>
        <v>5</v>
      </c>
      <c r="AA22" s="31" t="n">
        <v>21</v>
      </c>
      <c r="AB22" s="31" t="n">
        <v>19</v>
      </c>
      <c r="AC22" s="31" t="n">
        <f aca="false">AA22-AB22</f>
        <v>2</v>
      </c>
      <c r="AD22" s="31" t="n">
        <v>12</v>
      </c>
      <c r="AE22" s="31" t="n">
        <v>8</v>
      </c>
      <c r="AF22" s="31" t="n">
        <v>4</v>
      </c>
      <c r="AG22" s="31" t="n">
        <v>8</v>
      </c>
      <c r="AH22" s="31" t="n">
        <f aca="false">AD22-AG22</f>
        <v>4</v>
      </c>
      <c r="AI22" s="31" t="n">
        <v>10</v>
      </c>
      <c r="AJ22" s="31" t="n">
        <v>8</v>
      </c>
      <c r="AK22" s="31" t="n">
        <f aca="false">AI22-AJ22</f>
        <v>2</v>
      </c>
      <c r="AL22" s="32"/>
      <c r="AKJ22" s="34"/>
      <c r="AKK22" s="34"/>
      <c r="AKL22" s="34"/>
      <c r="AKM22" s="34"/>
      <c r="AKN22" s="34"/>
      <c r="AKO22" s="34"/>
      <c r="AKP22" s="34"/>
      <c r="AKQ22" s="34"/>
      <c r="AKR22" s="34"/>
      <c r="AKS22" s="34"/>
      <c r="AKT22" s="34"/>
      <c r="AKU22" s="34"/>
      <c r="AKV22" s="34"/>
      <c r="AKW22" s="34"/>
      <c r="AKX22" s="34"/>
      <c r="AKY22" s="34"/>
      <c r="AKZ22" s="34"/>
      <c r="ALA22" s="34"/>
      <c r="ALB22" s="34"/>
      <c r="ALC22" s="34"/>
      <c r="ALD22" s="34"/>
      <c r="ALE22" s="34"/>
      <c r="ALF22" s="34"/>
      <c r="ALG22" s="34"/>
      <c r="ALH22" s="34"/>
      <c r="ALI22" s="34"/>
      <c r="ALJ22" s="34"/>
      <c r="ALK22" s="34"/>
      <c r="ALL22" s="34"/>
      <c r="ALM22" s="34"/>
      <c r="ALN22" s="34"/>
      <c r="ALO22" s="34"/>
      <c r="ALP22" s="34"/>
      <c r="ALQ22" s="34"/>
      <c r="ALR22" s="34"/>
      <c r="ALS22" s="34"/>
      <c r="ALT22" s="34"/>
      <c r="ALU22" s="34"/>
      <c r="ALV22" s="34"/>
      <c r="ALW22" s="34"/>
      <c r="ALX22" s="34"/>
      <c r="ALY22" s="34"/>
      <c r="ALZ22" s="34"/>
      <c r="AMA22" s="34"/>
      <c r="AMB22" s="34"/>
      <c r="AMC22" s="34"/>
      <c r="AMD22" s="34"/>
      <c r="AME22" s="34"/>
      <c r="AMF22" s="34"/>
      <c r="AMG22" s="34"/>
      <c r="AMH22" s="34"/>
      <c r="AMI22" s="34"/>
      <c r="AMJ22" s="34"/>
    </row>
    <row r="23" s="44" customFormat="true" ht="18" hidden="false" customHeight="true" outlineLevel="0" collapsed="false">
      <c r="A23" s="35" t="s">
        <v>57</v>
      </c>
      <c r="B23" s="28" t="n">
        <v>11.9</v>
      </c>
      <c r="C23" s="28" t="n">
        <f aca="false">D23/H23*100</f>
        <v>16.1363636363636</v>
      </c>
      <c r="D23" s="29" t="n">
        <v>35.5</v>
      </c>
      <c r="E23" s="29" t="n">
        <v>33</v>
      </c>
      <c r="F23" s="29" t="n">
        <v>143.4</v>
      </c>
      <c r="G23" s="30" t="n">
        <v>212</v>
      </c>
      <c r="H23" s="30" t="n">
        <v>220</v>
      </c>
      <c r="I23" s="30" t="n">
        <v>650</v>
      </c>
      <c r="J23" s="39" t="n">
        <v>150</v>
      </c>
      <c r="K23" s="39" t="n">
        <v>450</v>
      </c>
      <c r="L23" s="30"/>
      <c r="M23" s="30"/>
      <c r="N23" s="30"/>
      <c r="O23" s="30"/>
      <c r="P23" s="30"/>
      <c r="Q23" s="30" t="n">
        <v>2000</v>
      </c>
      <c r="R23" s="39" t="n">
        <v>121</v>
      </c>
      <c r="S23" s="39" t="n">
        <v>1700</v>
      </c>
      <c r="T23" s="30"/>
      <c r="U23" s="30"/>
      <c r="V23" s="39"/>
      <c r="W23" s="39"/>
      <c r="X23" s="39" t="n">
        <v>19</v>
      </c>
      <c r="Y23" s="39" t="n">
        <v>19</v>
      </c>
      <c r="Z23" s="39"/>
      <c r="AA23" s="39" t="n">
        <v>7</v>
      </c>
      <c r="AB23" s="39" t="n">
        <v>7</v>
      </c>
      <c r="AC23" s="31"/>
      <c r="AD23" s="39" t="n">
        <v>7</v>
      </c>
      <c r="AE23" s="39" t="n">
        <v>3</v>
      </c>
      <c r="AF23" s="39" t="n">
        <v>4</v>
      </c>
      <c r="AG23" s="39" t="n">
        <v>7</v>
      </c>
      <c r="AH23" s="39"/>
      <c r="AI23" s="39" t="n">
        <v>1</v>
      </c>
      <c r="AJ23" s="39" t="n">
        <v>1</v>
      </c>
      <c r="AK23" s="39"/>
      <c r="AL23" s="43"/>
      <c r="AKJ23" s="34"/>
      <c r="AKK23" s="34"/>
      <c r="AKL23" s="34"/>
      <c r="AKM23" s="34"/>
      <c r="AKN23" s="34"/>
      <c r="AKO23" s="34"/>
      <c r="AKP23" s="34"/>
      <c r="AKQ23" s="34"/>
      <c r="AKR23" s="34"/>
      <c r="AKS23" s="34"/>
      <c r="AKT23" s="34"/>
      <c r="AKU23" s="34"/>
      <c r="AKV23" s="34"/>
      <c r="AKW23" s="34"/>
      <c r="AKX23" s="34"/>
      <c r="AKY23" s="34"/>
      <c r="AKZ23" s="34"/>
      <c r="ALA23" s="34"/>
      <c r="ALB23" s="34"/>
      <c r="ALC23" s="34"/>
      <c r="ALD23" s="34"/>
      <c r="ALE23" s="34"/>
      <c r="ALF23" s="34"/>
      <c r="ALG23" s="34"/>
      <c r="ALH23" s="34"/>
      <c r="ALI23" s="34"/>
      <c r="ALJ23" s="34"/>
      <c r="ALK23" s="34"/>
      <c r="ALL23" s="34"/>
      <c r="ALM23" s="34"/>
      <c r="ALN23" s="34"/>
      <c r="ALO23" s="34"/>
      <c r="ALP23" s="34"/>
      <c r="ALQ23" s="34"/>
      <c r="ALR23" s="34"/>
      <c r="ALS23" s="34"/>
      <c r="ALT23" s="34"/>
      <c r="ALU23" s="34"/>
      <c r="ALV23" s="34"/>
      <c r="ALW23" s="34"/>
      <c r="ALX23" s="34"/>
      <c r="ALY23" s="34"/>
      <c r="ALZ23" s="34"/>
      <c r="AMA23" s="34"/>
      <c r="AMB23" s="34"/>
      <c r="AMC23" s="34"/>
      <c r="AMD23" s="34"/>
      <c r="AME23" s="34"/>
      <c r="AMF23" s="34"/>
      <c r="AMG23" s="34"/>
      <c r="AMH23" s="34"/>
      <c r="AMI23" s="34"/>
      <c r="AMJ23" s="34"/>
    </row>
    <row r="24" s="33" customFormat="true" ht="19.5" hidden="false" customHeight="true" outlineLevel="0" collapsed="false">
      <c r="A24" s="35" t="s">
        <v>58</v>
      </c>
      <c r="B24" s="28" t="n">
        <v>20.4</v>
      </c>
      <c r="C24" s="28" t="n">
        <f aca="false">D24/H24*100</f>
        <v>22.8</v>
      </c>
      <c r="D24" s="29" t="n">
        <v>68.4</v>
      </c>
      <c r="E24" s="29" t="n">
        <v>67.3</v>
      </c>
      <c r="F24" s="29" t="n">
        <v>272.1</v>
      </c>
      <c r="G24" s="30" t="n">
        <v>300</v>
      </c>
      <c r="H24" s="30" t="n">
        <v>300</v>
      </c>
      <c r="I24" s="30" t="n">
        <v>1000</v>
      </c>
      <c r="J24" s="31" t="n">
        <v>582</v>
      </c>
      <c r="K24" s="31" t="n">
        <v>1749</v>
      </c>
      <c r="L24" s="30"/>
      <c r="M24" s="30" t="n">
        <v>1000</v>
      </c>
      <c r="N24" s="31" t="n">
        <v>60</v>
      </c>
      <c r="O24" s="31" t="n">
        <v>600</v>
      </c>
      <c r="P24" s="30"/>
      <c r="Q24" s="30" t="n">
        <v>3890</v>
      </c>
      <c r="R24" s="31" t="n">
        <v>310</v>
      </c>
      <c r="S24" s="31" t="n">
        <v>4690</v>
      </c>
      <c r="T24" s="30"/>
      <c r="U24" s="31" t="n">
        <v>378</v>
      </c>
      <c r="V24" s="31" t="n">
        <v>850</v>
      </c>
      <c r="W24" s="31" t="n">
        <v>815</v>
      </c>
      <c r="X24" s="31" t="n">
        <v>75</v>
      </c>
      <c r="Y24" s="31" t="n">
        <v>70</v>
      </c>
      <c r="Z24" s="31" t="n">
        <f aca="false">X24-Y24</f>
        <v>5</v>
      </c>
      <c r="AA24" s="31" t="n">
        <v>52</v>
      </c>
      <c r="AB24" s="31" t="n">
        <v>46</v>
      </c>
      <c r="AC24" s="31" t="n">
        <f aca="false">AA24-AB24</f>
        <v>6</v>
      </c>
      <c r="AD24" s="31" t="n">
        <v>48</v>
      </c>
      <c r="AE24" s="31"/>
      <c r="AF24" s="31"/>
      <c r="AG24" s="31" t="n">
        <v>42</v>
      </c>
      <c r="AH24" s="31" t="n">
        <f aca="false">AD24-AG24</f>
        <v>6</v>
      </c>
      <c r="AI24" s="31" t="n">
        <v>25</v>
      </c>
      <c r="AJ24" s="31" t="n">
        <v>22</v>
      </c>
      <c r="AK24" s="31" t="n">
        <f aca="false">AI24-AJ24</f>
        <v>3</v>
      </c>
      <c r="AL24" s="32"/>
      <c r="AKJ24" s="34"/>
      <c r="AKK24" s="34"/>
      <c r="AKL24" s="34"/>
      <c r="AKM24" s="34"/>
      <c r="AKN24" s="34"/>
      <c r="AKO24" s="34"/>
      <c r="AKP24" s="34"/>
      <c r="AKQ24" s="34"/>
      <c r="AKR24" s="34"/>
      <c r="AKS24" s="34"/>
      <c r="AKT24" s="34"/>
      <c r="AKU24" s="34"/>
      <c r="AKV24" s="34"/>
      <c r="AKW24" s="34"/>
      <c r="AKX24" s="34"/>
      <c r="AKY24" s="34"/>
      <c r="AKZ24" s="34"/>
      <c r="ALA24" s="34"/>
      <c r="ALB24" s="34"/>
      <c r="ALC24" s="34"/>
      <c r="ALD24" s="34"/>
      <c r="ALE24" s="34"/>
      <c r="ALF24" s="34"/>
      <c r="ALG24" s="34"/>
      <c r="ALH24" s="34"/>
      <c r="ALI24" s="34"/>
      <c r="ALJ24" s="34"/>
      <c r="ALK24" s="34"/>
      <c r="ALL24" s="34"/>
      <c r="ALM24" s="34"/>
      <c r="ALN24" s="34"/>
      <c r="ALO24" s="34"/>
      <c r="ALP24" s="34"/>
      <c r="ALQ24" s="34"/>
      <c r="ALR24" s="34"/>
      <c r="ALS24" s="34"/>
      <c r="ALT24" s="34"/>
      <c r="ALU24" s="34"/>
      <c r="ALV24" s="34"/>
      <c r="ALW24" s="34"/>
      <c r="ALX24" s="34"/>
      <c r="ALY24" s="34"/>
      <c r="ALZ24" s="34"/>
      <c r="AMA24" s="34"/>
      <c r="AMB24" s="34"/>
      <c r="AMC24" s="34"/>
      <c r="AMD24" s="34"/>
      <c r="AME24" s="34"/>
      <c r="AMF24" s="34"/>
      <c r="AMG24" s="34"/>
      <c r="AMH24" s="34"/>
      <c r="AMI24" s="34"/>
      <c r="AMJ24" s="34"/>
    </row>
    <row r="25" s="41" customFormat="true" ht="18.75" hidden="false" customHeight="true" outlineLevel="0" collapsed="false">
      <c r="A25" s="35" t="s">
        <v>59</v>
      </c>
      <c r="B25" s="28"/>
      <c r="C25" s="28"/>
      <c r="D25" s="29"/>
      <c r="E25" s="29"/>
      <c r="F25" s="29"/>
      <c r="G25" s="30"/>
      <c r="H25" s="30"/>
      <c r="I25" s="30" t="n">
        <v>320</v>
      </c>
      <c r="J25" s="31" t="n">
        <v>330</v>
      </c>
      <c r="K25" s="31" t="n">
        <v>660</v>
      </c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1" t="n">
        <v>2635</v>
      </c>
      <c r="W25" s="31" t="n">
        <v>127</v>
      </c>
      <c r="X25" s="31" t="n">
        <v>52</v>
      </c>
      <c r="Y25" s="31" t="n">
        <v>45</v>
      </c>
      <c r="Z25" s="31" t="n">
        <f aca="false">X25-Y25</f>
        <v>7</v>
      </c>
      <c r="AA25" s="31" t="n">
        <v>24</v>
      </c>
      <c r="AB25" s="31" t="n">
        <v>22</v>
      </c>
      <c r="AC25" s="31" t="n">
        <f aca="false">AA25-AB25</f>
        <v>2</v>
      </c>
      <c r="AD25" s="31" t="n">
        <v>11</v>
      </c>
      <c r="AE25" s="31"/>
      <c r="AF25" s="31"/>
      <c r="AG25" s="31" t="n">
        <v>11</v>
      </c>
      <c r="AH25" s="31"/>
      <c r="AI25" s="31" t="n">
        <v>54</v>
      </c>
      <c r="AJ25" s="31" t="n">
        <v>35</v>
      </c>
      <c r="AK25" s="31" t="n">
        <f aca="false">AI25-AJ25</f>
        <v>19</v>
      </c>
      <c r="AL25" s="32"/>
      <c r="AKJ25" s="34"/>
      <c r="AKK25" s="34"/>
      <c r="AKL25" s="34"/>
      <c r="AKM25" s="34"/>
      <c r="AKN25" s="34"/>
      <c r="AKO25" s="34"/>
      <c r="AKP25" s="34"/>
      <c r="AKQ25" s="34"/>
      <c r="AKR25" s="34"/>
      <c r="AKS25" s="34"/>
      <c r="AKT25" s="34"/>
      <c r="AKU25" s="34"/>
      <c r="AKV25" s="34"/>
      <c r="AKW25" s="34"/>
      <c r="AKX25" s="34"/>
      <c r="AKY25" s="34"/>
      <c r="AKZ25" s="34"/>
      <c r="ALA25" s="34"/>
      <c r="ALB25" s="34"/>
      <c r="ALC25" s="34"/>
      <c r="ALD25" s="34"/>
      <c r="ALE25" s="34"/>
      <c r="ALF25" s="34"/>
      <c r="ALG25" s="34"/>
      <c r="ALH25" s="34"/>
      <c r="ALI25" s="34"/>
      <c r="ALJ25" s="34"/>
      <c r="ALK25" s="34"/>
      <c r="ALL25" s="34"/>
      <c r="ALM25" s="34"/>
      <c r="ALN25" s="34"/>
      <c r="ALO25" s="34"/>
      <c r="ALP25" s="34"/>
      <c r="ALQ25" s="34"/>
      <c r="ALR25" s="34"/>
      <c r="ALS25" s="34"/>
      <c r="ALT25" s="34"/>
      <c r="ALU25" s="34"/>
      <c r="ALV25" s="34"/>
      <c r="ALW25" s="34"/>
      <c r="ALX25" s="34"/>
      <c r="ALY25" s="34"/>
      <c r="ALZ25" s="34"/>
      <c r="AMA25" s="34"/>
      <c r="AMB25" s="34"/>
      <c r="AMC25" s="34"/>
      <c r="AMD25" s="34"/>
      <c r="AME25" s="34"/>
      <c r="AMF25" s="34"/>
      <c r="AMG25" s="34"/>
      <c r="AMH25" s="34"/>
      <c r="AMI25" s="34"/>
      <c r="AMJ25" s="34"/>
    </row>
    <row r="26" s="33" customFormat="true" ht="18.75" hidden="false" customHeight="true" outlineLevel="0" collapsed="false">
      <c r="A26" s="35" t="s">
        <v>60</v>
      </c>
      <c r="B26" s="28"/>
      <c r="C26" s="28"/>
      <c r="D26" s="29"/>
      <c r="E26" s="29"/>
      <c r="F26" s="29"/>
      <c r="G26" s="30"/>
      <c r="H26" s="30"/>
      <c r="I26" s="30" t="n">
        <v>557</v>
      </c>
      <c r="J26" s="31" t="n">
        <v>270</v>
      </c>
      <c r="K26" s="31" t="n">
        <v>540</v>
      </c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1" t="n">
        <v>268</v>
      </c>
      <c r="W26" s="31"/>
      <c r="X26" s="31" t="n">
        <v>30</v>
      </c>
      <c r="Y26" s="31" t="n">
        <v>30</v>
      </c>
      <c r="Z26" s="31"/>
      <c r="AA26" s="31" t="n">
        <v>22</v>
      </c>
      <c r="AB26" s="31" t="n">
        <v>22</v>
      </c>
      <c r="AC26" s="31"/>
      <c r="AD26" s="31" t="n">
        <v>13</v>
      </c>
      <c r="AE26" s="31"/>
      <c r="AF26" s="31"/>
      <c r="AG26" s="31" t="n">
        <v>13</v>
      </c>
      <c r="AH26" s="31"/>
      <c r="AI26" s="31" t="n">
        <v>13</v>
      </c>
      <c r="AJ26" s="31" t="n">
        <v>13</v>
      </c>
      <c r="AK26" s="31"/>
      <c r="AL26" s="32"/>
      <c r="AKJ26" s="34"/>
      <c r="AKK26" s="34"/>
      <c r="AKL26" s="34"/>
      <c r="AKM26" s="34"/>
      <c r="AKN26" s="34"/>
      <c r="AKO26" s="34"/>
      <c r="AKP26" s="34"/>
      <c r="AKQ26" s="34"/>
      <c r="AKR26" s="34"/>
      <c r="AKS26" s="34"/>
      <c r="AKT26" s="34"/>
      <c r="AKU26" s="34"/>
      <c r="AKV26" s="34"/>
      <c r="AKW26" s="34"/>
      <c r="AKX26" s="34"/>
      <c r="AKY26" s="34"/>
      <c r="AKZ26" s="34"/>
      <c r="ALA26" s="34"/>
      <c r="ALB26" s="34"/>
      <c r="ALC26" s="34"/>
      <c r="ALD26" s="34"/>
      <c r="ALE26" s="34"/>
      <c r="ALF26" s="34"/>
      <c r="ALG26" s="34"/>
      <c r="ALH26" s="34"/>
      <c r="ALI26" s="34"/>
      <c r="ALJ26" s="34"/>
      <c r="ALK26" s="34"/>
      <c r="ALL26" s="34"/>
      <c r="ALM26" s="34"/>
      <c r="ALN26" s="34"/>
      <c r="ALO26" s="34"/>
      <c r="ALP26" s="34"/>
      <c r="ALQ26" s="34"/>
      <c r="ALR26" s="34"/>
      <c r="ALS26" s="34"/>
      <c r="ALT26" s="34"/>
      <c r="ALU26" s="34"/>
      <c r="ALV26" s="34"/>
      <c r="ALW26" s="34"/>
      <c r="ALX26" s="34"/>
      <c r="ALY26" s="34"/>
      <c r="ALZ26" s="34"/>
      <c r="AMA26" s="34"/>
      <c r="AMB26" s="34"/>
      <c r="AMC26" s="34"/>
      <c r="AMD26" s="34"/>
      <c r="AME26" s="34"/>
      <c r="AMF26" s="34"/>
      <c r="AMG26" s="34"/>
      <c r="AMH26" s="34"/>
      <c r="AMI26" s="34"/>
      <c r="AMJ26" s="34"/>
    </row>
    <row r="27" s="41" customFormat="true" ht="18.95" hidden="false" customHeight="true" outlineLevel="0" collapsed="false">
      <c r="A27" s="35" t="s">
        <v>61</v>
      </c>
      <c r="B27" s="28"/>
      <c r="C27" s="28"/>
      <c r="D27" s="29"/>
      <c r="E27" s="29"/>
      <c r="F27" s="29"/>
      <c r="G27" s="30"/>
      <c r="H27" s="30"/>
      <c r="I27" s="30" t="n">
        <v>3870</v>
      </c>
      <c r="J27" s="31" t="n">
        <v>700</v>
      </c>
      <c r="K27" s="31" t="n">
        <v>3456</v>
      </c>
      <c r="L27" s="30"/>
      <c r="M27" s="30" t="n">
        <v>250</v>
      </c>
      <c r="N27" s="31" t="n">
        <v>200</v>
      </c>
      <c r="O27" s="31" t="n">
        <v>1450</v>
      </c>
      <c r="P27" s="30"/>
      <c r="Q27" s="30" t="n">
        <v>1350</v>
      </c>
      <c r="R27" s="31" t="n">
        <v>300</v>
      </c>
      <c r="S27" s="31" t="n">
        <v>1858</v>
      </c>
      <c r="T27" s="30"/>
      <c r="U27" s="30"/>
      <c r="V27" s="31" t="n">
        <v>2623</v>
      </c>
      <c r="W27" s="31" t="n">
        <v>2623</v>
      </c>
      <c r="X27" s="31" t="n">
        <v>209</v>
      </c>
      <c r="Y27" s="31" t="n">
        <v>135</v>
      </c>
      <c r="Z27" s="31" t="n">
        <f aca="false">X27-Y27</f>
        <v>74</v>
      </c>
      <c r="AA27" s="31" t="n">
        <v>142</v>
      </c>
      <c r="AB27" s="31" t="n">
        <v>79</v>
      </c>
      <c r="AC27" s="31" t="n">
        <f aca="false">AA27-AB27</f>
        <v>63</v>
      </c>
      <c r="AD27" s="31" t="n">
        <v>65</v>
      </c>
      <c r="AE27" s="31"/>
      <c r="AF27" s="31"/>
      <c r="AG27" s="31" t="n">
        <v>36</v>
      </c>
      <c r="AH27" s="31" t="n">
        <f aca="false">AD27-AG27</f>
        <v>29</v>
      </c>
      <c r="AI27" s="31" t="n">
        <v>95</v>
      </c>
      <c r="AJ27" s="31" t="n">
        <v>61</v>
      </c>
      <c r="AK27" s="31" t="n">
        <f aca="false">AI27-AJ27</f>
        <v>34</v>
      </c>
      <c r="AL27" s="32"/>
      <c r="AKJ27" s="34"/>
      <c r="AKK27" s="34"/>
      <c r="AKL27" s="34"/>
      <c r="AKM27" s="34"/>
      <c r="AKN27" s="34"/>
      <c r="AKO27" s="34"/>
      <c r="AKP27" s="34"/>
      <c r="AKQ27" s="34"/>
      <c r="AKR27" s="34"/>
      <c r="AKS27" s="34"/>
      <c r="AKT27" s="34"/>
      <c r="AKU27" s="34"/>
      <c r="AKV27" s="34"/>
      <c r="AKW27" s="34"/>
      <c r="AKX27" s="34"/>
      <c r="AKY27" s="34"/>
      <c r="AKZ27" s="34"/>
      <c r="ALA27" s="34"/>
      <c r="ALB27" s="34"/>
      <c r="ALC27" s="34"/>
      <c r="ALD27" s="34"/>
      <c r="ALE27" s="34"/>
      <c r="ALF27" s="34"/>
      <c r="ALG27" s="34"/>
      <c r="ALH27" s="34"/>
      <c r="ALI27" s="34"/>
      <c r="ALJ27" s="34"/>
      <c r="ALK27" s="34"/>
      <c r="ALL27" s="34"/>
      <c r="ALM27" s="34"/>
      <c r="ALN27" s="34"/>
      <c r="ALO27" s="34"/>
      <c r="ALP27" s="34"/>
      <c r="ALQ27" s="34"/>
      <c r="ALR27" s="34"/>
      <c r="ALS27" s="34"/>
      <c r="ALT27" s="34"/>
      <c r="ALU27" s="34"/>
      <c r="ALV27" s="34"/>
      <c r="ALW27" s="34"/>
      <c r="ALX27" s="34"/>
      <c r="ALY27" s="34"/>
      <c r="ALZ27" s="34"/>
      <c r="AMA27" s="34"/>
      <c r="AMB27" s="34"/>
      <c r="AMC27" s="34"/>
      <c r="AMD27" s="34"/>
      <c r="AME27" s="34"/>
      <c r="AMF27" s="34"/>
      <c r="AMG27" s="34"/>
      <c r="AMH27" s="34"/>
      <c r="AMI27" s="34"/>
      <c r="AMJ27" s="34"/>
    </row>
    <row r="28" s="41" customFormat="true" ht="18.75" hidden="false" customHeight="true" outlineLevel="0" collapsed="false">
      <c r="A28" s="35" t="s">
        <v>62</v>
      </c>
      <c r="B28" s="28" t="n">
        <v>19.1</v>
      </c>
      <c r="C28" s="28" t="n">
        <f aca="false">D28/H28*100</f>
        <v>20.8783382789318</v>
      </c>
      <c r="D28" s="29" t="n">
        <v>351.8</v>
      </c>
      <c r="E28" s="29" t="n">
        <v>333.7</v>
      </c>
      <c r="F28" s="29" t="n">
        <v>1407.2</v>
      </c>
      <c r="G28" s="30" t="n">
        <v>1637</v>
      </c>
      <c r="H28" s="30" t="n">
        <v>1685</v>
      </c>
      <c r="I28" s="30" t="n">
        <v>7600</v>
      </c>
      <c r="J28" s="31" t="n">
        <v>3857</v>
      </c>
      <c r="K28" s="31" t="n">
        <v>8687</v>
      </c>
      <c r="L28" s="31"/>
      <c r="M28" s="30" t="n">
        <v>4200</v>
      </c>
      <c r="N28" s="31" t="n">
        <v>264</v>
      </c>
      <c r="O28" s="31" t="n">
        <v>5130</v>
      </c>
      <c r="P28" s="31" t="n">
        <v>4130</v>
      </c>
      <c r="Q28" s="30" t="n">
        <v>12000</v>
      </c>
      <c r="R28" s="31" t="n">
        <v>338</v>
      </c>
      <c r="S28" s="31" t="n">
        <v>9800</v>
      </c>
      <c r="T28" s="30"/>
      <c r="U28" s="39" t="n">
        <v>490</v>
      </c>
      <c r="V28" s="31" t="n">
        <v>7367</v>
      </c>
      <c r="W28" s="31" t="n">
        <v>6287</v>
      </c>
      <c r="X28" s="31" t="n">
        <v>384</v>
      </c>
      <c r="Y28" s="31" t="n">
        <v>348</v>
      </c>
      <c r="Z28" s="31" t="n">
        <f aca="false">X28-Y28</f>
        <v>36</v>
      </c>
      <c r="AA28" s="31" t="n">
        <v>141</v>
      </c>
      <c r="AB28" s="31" t="n">
        <v>127</v>
      </c>
      <c r="AC28" s="31" t="n">
        <f aca="false">AA28-AB28</f>
        <v>14</v>
      </c>
      <c r="AD28" s="31" t="n">
        <v>181</v>
      </c>
      <c r="AE28" s="31" t="n">
        <v>82</v>
      </c>
      <c r="AF28" s="31" t="n">
        <v>99</v>
      </c>
      <c r="AG28" s="31" t="n">
        <v>139</v>
      </c>
      <c r="AH28" s="31" t="n">
        <f aca="false">AD28-AG28</f>
        <v>42</v>
      </c>
      <c r="AI28" s="31" t="n">
        <v>94</v>
      </c>
      <c r="AJ28" s="31" t="n">
        <v>83</v>
      </c>
      <c r="AK28" s="31" t="n">
        <f aca="false">AI28-AJ28</f>
        <v>11</v>
      </c>
      <c r="AL28" s="32"/>
      <c r="AKJ28" s="34"/>
      <c r="AKK28" s="34"/>
      <c r="AKL28" s="34"/>
      <c r="AKM28" s="34"/>
      <c r="AKN28" s="34"/>
      <c r="AKO28" s="34"/>
      <c r="AKP28" s="34"/>
      <c r="AKQ28" s="34"/>
      <c r="AKR28" s="34"/>
      <c r="AKS28" s="34"/>
      <c r="AKT28" s="34"/>
      <c r="AKU28" s="34"/>
      <c r="AKV28" s="34"/>
      <c r="AKW28" s="34"/>
      <c r="AKX28" s="34"/>
      <c r="AKY28" s="34"/>
      <c r="AKZ28" s="34"/>
      <c r="ALA28" s="34"/>
      <c r="ALB28" s="34"/>
      <c r="ALC28" s="34"/>
      <c r="ALD28" s="34"/>
      <c r="ALE28" s="34"/>
      <c r="ALF28" s="34"/>
      <c r="ALG28" s="34"/>
      <c r="ALH28" s="34"/>
      <c r="ALI28" s="34"/>
      <c r="ALJ28" s="34"/>
      <c r="ALK28" s="34"/>
      <c r="ALL28" s="34"/>
      <c r="ALM28" s="34"/>
      <c r="ALN28" s="34"/>
      <c r="ALO28" s="34"/>
      <c r="ALP28" s="34"/>
      <c r="ALQ28" s="34"/>
      <c r="ALR28" s="34"/>
      <c r="ALS28" s="34"/>
      <c r="ALT28" s="34"/>
      <c r="ALU28" s="34"/>
      <c r="ALV28" s="34"/>
      <c r="ALW28" s="34"/>
      <c r="ALX28" s="34"/>
      <c r="ALY28" s="34"/>
      <c r="ALZ28" s="34"/>
      <c r="AMA28" s="34"/>
      <c r="AMB28" s="34"/>
      <c r="AMC28" s="34"/>
      <c r="AMD28" s="34"/>
      <c r="AME28" s="34"/>
      <c r="AMF28" s="34"/>
      <c r="AMG28" s="34"/>
      <c r="AMH28" s="34"/>
      <c r="AMI28" s="34"/>
      <c r="AMJ28" s="34"/>
    </row>
    <row r="29" s="33" customFormat="true" ht="18.75" hidden="false" customHeight="true" outlineLevel="0" collapsed="false">
      <c r="A29" s="35" t="s">
        <v>63</v>
      </c>
      <c r="B29" s="28" t="n">
        <v>23.8</v>
      </c>
      <c r="C29" s="28" t="n">
        <f aca="false">D29/H29*100</f>
        <v>25.5883825738608</v>
      </c>
      <c r="D29" s="29" t="n">
        <v>511</v>
      </c>
      <c r="E29" s="29" t="n">
        <v>511</v>
      </c>
      <c r="F29" s="29" t="n">
        <v>2020</v>
      </c>
      <c r="G29" s="30" t="n">
        <v>1815</v>
      </c>
      <c r="H29" s="30" t="n">
        <v>1997</v>
      </c>
      <c r="I29" s="30" t="n">
        <v>3120</v>
      </c>
      <c r="J29" s="31" t="n">
        <v>1310</v>
      </c>
      <c r="K29" s="31" t="n">
        <v>1915</v>
      </c>
      <c r="L29" s="30"/>
      <c r="M29" s="45" t="n">
        <v>38858</v>
      </c>
      <c r="N29" s="31" t="n">
        <v>2237</v>
      </c>
      <c r="O29" s="31" t="n">
        <v>40447</v>
      </c>
      <c r="P29" s="31" t="n">
        <v>40447</v>
      </c>
      <c r="Q29" s="30" t="n">
        <v>30000</v>
      </c>
      <c r="R29" s="31" t="n">
        <v>327</v>
      </c>
      <c r="S29" s="31" t="n">
        <v>7679</v>
      </c>
      <c r="T29" s="30"/>
      <c r="U29" s="39" t="n">
        <v>290</v>
      </c>
      <c r="V29" s="31" t="n">
        <v>4800</v>
      </c>
      <c r="W29" s="31" t="n">
        <v>906.9</v>
      </c>
      <c r="X29" s="31" t="n">
        <v>136</v>
      </c>
      <c r="Y29" s="31" t="n">
        <v>105</v>
      </c>
      <c r="Z29" s="31" t="n">
        <f aca="false">X29-Y29</f>
        <v>31</v>
      </c>
      <c r="AA29" s="31" t="n">
        <v>39</v>
      </c>
      <c r="AB29" s="31" t="n">
        <v>28</v>
      </c>
      <c r="AC29" s="31" t="n">
        <f aca="false">AA29-AB29</f>
        <v>11</v>
      </c>
      <c r="AD29" s="31" t="n">
        <v>36</v>
      </c>
      <c r="AE29" s="31"/>
      <c r="AF29" s="31"/>
      <c r="AG29" s="31" t="n">
        <v>27</v>
      </c>
      <c r="AH29" s="31" t="n">
        <f aca="false">AD29-AG29</f>
        <v>9</v>
      </c>
      <c r="AI29" s="31" t="n">
        <v>36</v>
      </c>
      <c r="AJ29" s="31" t="n">
        <v>33</v>
      </c>
      <c r="AK29" s="31" t="n">
        <f aca="false">AI29-AJ29</f>
        <v>3</v>
      </c>
      <c r="AL29" s="32"/>
      <c r="AKJ29" s="34"/>
      <c r="AKK29" s="34"/>
      <c r="AKL29" s="34"/>
      <c r="AKM29" s="34"/>
      <c r="AKN29" s="34"/>
      <c r="AKO29" s="34"/>
      <c r="AKP29" s="34"/>
      <c r="AKQ29" s="34"/>
      <c r="AKR29" s="34"/>
      <c r="AKS29" s="34"/>
      <c r="AKT29" s="34"/>
      <c r="AKU29" s="34"/>
      <c r="AKV29" s="34"/>
      <c r="AKW29" s="34"/>
      <c r="AKX29" s="34"/>
      <c r="AKY29" s="34"/>
      <c r="AKZ29" s="34"/>
      <c r="ALA29" s="34"/>
      <c r="ALB29" s="34"/>
      <c r="ALC29" s="34"/>
      <c r="ALD29" s="34"/>
      <c r="ALE29" s="34"/>
      <c r="ALF29" s="34"/>
      <c r="ALG29" s="34"/>
      <c r="ALH29" s="34"/>
      <c r="ALI29" s="34"/>
      <c r="ALJ29" s="34"/>
      <c r="ALK29" s="34"/>
      <c r="ALL29" s="34"/>
      <c r="ALM29" s="34"/>
      <c r="ALN29" s="34"/>
      <c r="ALO29" s="34"/>
      <c r="ALP29" s="34"/>
      <c r="ALQ29" s="34"/>
      <c r="ALR29" s="34"/>
      <c r="ALS29" s="34"/>
      <c r="ALT29" s="34"/>
      <c r="ALU29" s="34"/>
      <c r="ALV29" s="34"/>
      <c r="ALW29" s="34"/>
      <c r="ALX29" s="34"/>
      <c r="ALY29" s="34"/>
      <c r="ALZ29" s="34"/>
      <c r="AMA29" s="34"/>
      <c r="AMB29" s="34"/>
      <c r="AMC29" s="34"/>
      <c r="AMD29" s="34"/>
      <c r="AME29" s="34"/>
      <c r="AMF29" s="34"/>
      <c r="AMG29" s="34"/>
      <c r="AMH29" s="34"/>
      <c r="AMI29" s="34"/>
      <c r="AMJ29" s="34"/>
    </row>
    <row r="30" s="33" customFormat="true" ht="18.75" hidden="false" customHeight="true" outlineLevel="0" collapsed="false">
      <c r="A30" s="35" t="s">
        <v>64</v>
      </c>
      <c r="B30" s="28" t="n">
        <v>11</v>
      </c>
      <c r="C30" s="28" t="n">
        <f aca="false">D30/H30*100</f>
        <v>14.2857142857143</v>
      </c>
      <c r="D30" s="29" t="n">
        <v>11</v>
      </c>
      <c r="E30" s="29" t="n">
        <v>10.7</v>
      </c>
      <c r="F30" s="29" t="n">
        <v>44</v>
      </c>
      <c r="G30" s="30" t="n">
        <v>77</v>
      </c>
      <c r="H30" s="30" t="n">
        <v>77</v>
      </c>
      <c r="I30" s="30"/>
      <c r="J30" s="39" t="n">
        <v>270</v>
      </c>
      <c r="K30" s="39" t="n">
        <v>270</v>
      </c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2"/>
      <c r="AKJ30" s="34"/>
      <c r="AKK30" s="34"/>
      <c r="AKL30" s="34"/>
      <c r="AKM30" s="34"/>
      <c r="AKN30" s="34"/>
      <c r="AKO30" s="34"/>
      <c r="AKP30" s="34"/>
      <c r="AKQ30" s="34"/>
      <c r="AKR30" s="34"/>
      <c r="AKS30" s="34"/>
      <c r="AKT30" s="34"/>
      <c r="AKU30" s="34"/>
      <c r="AKV30" s="34"/>
      <c r="AKW30" s="34"/>
      <c r="AKX30" s="34"/>
      <c r="AKY30" s="34"/>
      <c r="AKZ30" s="34"/>
      <c r="ALA30" s="34"/>
      <c r="ALB30" s="34"/>
      <c r="ALC30" s="34"/>
      <c r="ALD30" s="34"/>
      <c r="ALE30" s="34"/>
      <c r="ALF30" s="34"/>
      <c r="ALG30" s="34"/>
      <c r="ALH30" s="34"/>
      <c r="ALI30" s="34"/>
      <c r="ALJ30" s="34"/>
      <c r="ALK30" s="34"/>
      <c r="ALL30" s="34"/>
      <c r="ALM30" s="34"/>
      <c r="ALN30" s="34"/>
      <c r="ALO30" s="34"/>
      <c r="ALP30" s="34"/>
      <c r="ALQ30" s="34"/>
      <c r="ALR30" s="34"/>
      <c r="ALS30" s="34"/>
      <c r="ALT30" s="34"/>
      <c r="ALU30" s="34"/>
      <c r="ALV30" s="34"/>
      <c r="ALW30" s="34"/>
      <c r="ALX30" s="34"/>
      <c r="ALY30" s="34"/>
      <c r="ALZ30" s="34"/>
      <c r="AMA30" s="34"/>
      <c r="AMB30" s="34"/>
      <c r="AMC30" s="34"/>
      <c r="AMD30" s="34"/>
      <c r="AME30" s="34"/>
      <c r="AMF30" s="34"/>
      <c r="AMG30" s="34"/>
      <c r="AMH30" s="34"/>
      <c r="AMI30" s="34"/>
      <c r="AMJ30" s="34"/>
    </row>
    <row r="31" s="33" customFormat="true" ht="18.75" hidden="false" customHeight="true" outlineLevel="0" collapsed="false">
      <c r="A31" s="35" t="s">
        <v>65</v>
      </c>
      <c r="B31" s="28" t="n">
        <v>7.1</v>
      </c>
      <c r="C31" s="28" t="n">
        <f aca="false">D31/H31*100</f>
        <v>6.18589743589744</v>
      </c>
      <c r="D31" s="29" t="n">
        <v>28.95</v>
      </c>
      <c r="E31" s="29" t="n">
        <v>29.69</v>
      </c>
      <c r="F31" s="29" t="n">
        <v>115.8</v>
      </c>
      <c r="G31" s="30" t="n">
        <v>551</v>
      </c>
      <c r="H31" s="30" t="n">
        <v>468</v>
      </c>
      <c r="I31" s="30" t="n">
        <v>3350</v>
      </c>
      <c r="J31" s="31" t="n">
        <v>1565</v>
      </c>
      <c r="K31" s="31" t="n">
        <v>3871</v>
      </c>
      <c r="L31" s="30"/>
      <c r="M31" s="30" t="n">
        <v>1200</v>
      </c>
      <c r="N31" s="31" t="n">
        <v>70</v>
      </c>
      <c r="O31" s="31" t="n">
        <v>520</v>
      </c>
      <c r="P31" s="30"/>
      <c r="Q31" s="30" t="n">
        <v>6100</v>
      </c>
      <c r="R31" s="31" t="n">
        <v>20</v>
      </c>
      <c r="S31" s="31" t="n">
        <v>2997</v>
      </c>
      <c r="T31" s="30"/>
      <c r="U31" s="31" t="n">
        <v>600</v>
      </c>
      <c r="V31" s="31" t="n">
        <v>6190</v>
      </c>
      <c r="W31" s="31" t="n">
        <v>3612.3</v>
      </c>
      <c r="X31" s="31" t="n">
        <v>369</v>
      </c>
      <c r="Y31" s="31" t="n">
        <v>358</v>
      </c>
      <c r="Z31" s="31" t="n">
        <f aca="false">X31-Y31</f>
        <v>11</v>
      </c>
      <c r="AA31" s="31" t="n">
        <v>141</v>
      </c>
      <c r="AB31" s="31" t="n">
        <v>133</v>
      </c>
      <c r="AC31" s="31" t="n">
        <f aca="false">AA31-AB31</f>
        <v>8</v>
      </c>
      <c r="AD31" s="31" t="n">
        <v>101</v>
      </c>
      <c r="AE31" s="31" t="n">
        <v>95</v>
      </c>
      <c r="AF31" s="31" t="n">
        <v>6</v>
      </c>
      <c r="AG31" s="31" t="n">
        <v>88</v>
      </c>
      <c r="AH31" s="31" t="n">
        <f aca="false">AD31-AG31</f>
        <v>13</v>
      </c>
      <c r="AI31" s="31" t="n">
        <v>142</v>
      </c>
      <c r="AJ31" s="31" t="n">
        <v>133</v>
      </c>
      <c r="AK31" s="31" t="n">
        <f aca="false">AI31-AJ31</f>
        <v>9</v>
      </c>
      <c r="AL31" s="32"/>
      <c r="AKJ31" s="34"/>
      <c r="AKK31" s="34"/>
      <c r="AKL31" s="34"/>
      <c r="AKM31" s="34"/>
      <c r="AKN31" s="34"/>
      <c r="AKO31" s="34"/>
      <c r="AKP31" s="34"/>
      <c r="AKQ31" s="34"/>
      <c r="AKR31" s="34"/>
      <c r="AKS31" s="34"/>
      <c r="AKT31" s="34"/>
      <c r="AKU31" s="34"/>
      <c r="AKV31" s="34"/>
      <c r="AKW31" s="34"/>
      <c r="AKX31" s="34"/>
      <c r="AKY31" s="34"/>
      <c r="AKZ31" s="34"/>
      <c r="ALA31" s="34"/>
      <c r="ALB31" s="34"/>
      <c r="ALC31" s="34"/>
      <c r="ALD31" s="34"/>
      <c r="ALE31" s="34"/>
      <c r="ALF31" s="34"/>
      <c r="ALG31" s="34"/>
      <c r="ALH31" s="34"/>
      <c r="ALI31" s="34"/>
      <c r="ALJ31" s="34"/>
      <c r="ALK31" s="34"/>
      <c r="ALL31" s="34"/>
      <c r="ALM31" s="34"/>
      <c r="ALN31" s="34"/>
      <c r="ALO31" s="34"/>
      <c r="ALP31" s="34"/>
      <c r="ALQ31" s="34"/>
      <c r="ALR31" s="34"/>
      <c r="ALS31" s="34"/>
      <c r="ALT31" s="34"/>
      <c r="ALU31" s="34"/>
      <c r="ALV31" s="34"/>
      <c r="ALW31" s="34"/>
      <c r="ALX31" s="34"/>
      <c r="ALY31" s="34"/>
      <c r="ALZ31" s="34"/>
      <c r="AMA31" s="34"/>
      <c r="AMB31" s="34"/>
      <c r="AMC31" s="34"/>
      <c r="AMD31" s="34"/>
      <c r="AME31" s="34"/>
      <c r="AMF31" s="34"/>
      <c r="AMG31" s="34"/>
      <c r="AMH31" s="34"/>
      <c r="AMI31" s="34"/>
      <c r="AMJ31" s="34"/>
    </row>
    <row r="32" s="33" customFormat="true" ht="18" hidden="false" customHeight="true" outlineLevel="0" collapsed="false">
      <c r="A32" s="35" t="s">
        <v>66</v>
      </c>
      <c r="B32" s="28"/>
      <c r="C32" s="28"/>
      <c r="D32" s="29"/>
      <c r="E32" s="29"/>
      <c r="F32" s="29"/>
      <c r="G32" s="30"/>
      <c r="H32" s="30" t="s">
        <v>67</v>
      </c>
      <c r="I32" s="30" t="n">
        <v>400</v>
      </c>
      <c r="J32" s="31" t="n">
        <v>120</v>
      </c>
      <c r="K32" s="31" t="n">
        <v>400</v>
      </c>
      <c r="L32" s="31" t="n">
        <v>60</v>
      </c>
      <c r="M32" s="30"/>
      <c r="N32" s="30"/>
      <c r="O32" s="30"/>
      <c r="P32" s="30"/>
      <c r="Q32" s="30"/>
      <c r="R32" s="30"/>
      <c r="S32" s="30"/>
      <c r="T32" s="30"/>
      <c r="U32" s="30"/>
      <c r="V32" s="31" t="n">
        <v>2408</v>
      </c>
      <c r="W32" s="31" t="n">
        <v>522</v>
      </c>
      <c r="X32" s="31" t="n">
        <v>152</v>
      </c>
      <c r="Y32" s="31" t="n">
        <v>125</v>
      </c>
      <c r="Z32" s="31" t="n">
        <f aca="false">X32-Y32</f>
        <v>27</v>
      </c>
      <c r="AA32" s="31" t="n">
        <v>79</v>
      </c>
      <c r="AB32" s="31" t="n">
        <v>70</v>
      </c>
      <c r="AC32" s="31" t="n">
        <f aca="false">AA32-AB32</f>
        <v>9</v>
      </c>
      <c r="AD32" s="31" t="n">
        <v>61</v>
      </c>
      <c r="AE32" s="31" t="n">
        <v>54</v>
      </c>
      <c r="AF32" s="31" t="n">
        <v>7</v>
      </c>
      <c r="AG32" s="31" t="n">
        <v>50</v>
      </c>
      <c r="AH32" s="31" t="n">
        <f aca="false">AD32-AG32</f>
        <v>11</v>
      </c>
      <c r="AI32" s="31" t="n">
        <v>66</v>
      </c>
      <c r="AJ32" s="31" t="n">
        <v>52</v>
      </c>
      <c r="AK32" s="31" t="n">
        <f aca="false">AI32-AJ32</f>
        <v>14</v>
      </c>
      <c r="AL32" s="32"/>
      <c r="AKJ32" s="34"/>
      <c r="AKK32" s="34"/>
      <c r="AKL32" s="34"/>
      <c r="AKM32" s="34"/>
      <c r="AKN32" s="34"/>
      <c r="AKO32" s="34"/>
      <c r="AKP32" s="34"/>
      <c r="AKQ32" s="34"/>
      <c r="AKR32" s="34"/>
      <c r="AKS32" s="34"/>
      <c r="AKT32" s="34"/>
      <c r="AKU32" s="34"/>
      <c r="AKV32" s="34"/>
      <c r="AKW32" s="34"/>
      <c r="AKX32" s="34"/>
      <c r="AKY32" s="34"/>
      <c r="AKZ32" s="34"/>
      <c r="ALA32" s="34"/>
      <c r="ALB32" s="34"/>
      <c r="ALC32" s="34"/>
      <c r="ALD32" s="34"/>
      <c r="ALE32" s="34"/>
      <c r="ALF32" s="34"/>
      <c r="ALG32" s="34"/>
      <c r="ALH32" s="34"/>
      <c r="ALI32" s="34"/>
      <c r="ALJ32" s="34"/>
      <c r="ALK32" s="34"/>
      <c r="ALL32" s="34"/>
      <c r="ALM32" s="34"/>
      <c r="ALN32" s="34"/>
      <c r="ALO32" s="34"/>
      <c r="ALP32" s="34"/>
      <c r="ALQ32" s="34"/>
      <c r="ALR32" s="34"/>
      <c r="ALS32" s="34"/>
      <c r="ALT32" s="34"/>
      <c r="ALU32" s="34"/>
      <c r="ALV32" s="34"/>
      <c r="ALW32" s="34"/>
      <c r="ALX32" s="34"/>
      <c r="ALY32" s="34"/>
      <c r="ALZ32" s="34"/>
      <c r="AMA32" s="34"/>
      <c r="AMB32" s="34"/>
      <c r="AMC32" s="34"/>
      <c r="AMD32" s="34"/>
      <c r="AME32" s="34"/>
      <c r="AMF32" s="34"/>
      <c r="AMG32" s="34"/>
      <c r="AMH32" s="34"/>
      <c r="AMI32" s="34"/>
      <c r="AMJ32" s="34"/>
    </row>
    <row r="33" s="33" customFormat="true" ht="18.75" hidden="false" customHeight="true" outlineLevel="0" collapsed="false">
      <c r="A33" s="35" t="s">
        <v>68</v>
      </c>
      <c r="B33" s="28" t="n">
        <v>6.8</v>
      </c>
      <c r="C33" s="28" t="n">
        <f aca="false">D33/H33*100</f>
        <v>8.80597014925373</v>
      </c>
      <c r="D33" s="29" t="n">
        <v>17.7</v>
      </c>
      <c r="E33" s="29" t="n">
        <v>13.6</v>
      </c>
      <c r="F33" s="29" t="n">
        <v>68</v>
      </c>
      <c r="G33" s="30" t="n">
        <v>201</v>
      </c>
      <c r="H33" s="30" t="n">
        <v>201</v>
      </c>
      <c r="I33" s="30" t="n">
        <v>1264</v>
      </c>
      <c r="J33" s="31" t="n">
        <v>840</v>
      </c>
      <c r="K33" s="31" t="n">
        <v>1422</v>
      </c>
      <c r="L33" s="30"/>
      <c r="M33" s="30" t="n">
        <v>1835</v>
      </c>
      <c r="N33" s="31" t="n">
        <v>1260</v>
      </c>
      <c r="O33" s="31" t="n">
        <v>4300</v>
      </c>
      <c r="P33" s="30"/>
      <c r="Q33" s="30" t="n">
        <v>7200</v>
      </c>
      <c r="R33" s="31" t="n">
        <v>329</v>
      </c>
      <c r="S33" s="31" t="n">
        <v>6350</v>
      </c>
      <c r="T33" s="30"/>
      <c r="U33" s="31" t="n">
        <v>125</v>
      </c>
      <c r="V33" s="31" t="n">
        <v>1062.2</v>
      </c>
      <c r="W33" s="31" t="n">
        <v>1036.2</v>
      </c>
      <c r="X33" s="31" t="n">
        <v>65</v>
      </c>
      <c r="Y33" s="31" t="n">
        <v>59</v>
      </c>
      <c r="Z33" s="31" t="n">
        <f aca="false">X33-Y33</f>
        <v>6</v>
      </c>
      <c r="AA33" s="31" t="n">
        <v>24</v>
      </c>
      <c r="AB33" s="31" t="n">
        <v>20</v>
      </c>
      <c r="AC33" s="31" t="n">
        <f aca="false">AA33-AB33</f>
        <v>4</v>
      </c>
      <c r="AD33" s="31" t="n">
        <v>13</v>
      </c>
      <c r="AE33" s="31" t="n">
        <v>13</v>
      </c>
      <c r="AF33" s="31"/>
      <c r="AG33" s="31" t="n">
        <v>12</v>
      </c>
      <c r="AH33" s="31" t="n">
        <f aca="false">AD33-AG33</f>
        <v>1</v>
      </c>
      <c r="AI33" s="31" t="n">
        <v>26</v>
      </c>
      <c r="AJ33" s="31" t="n">
        <v>23</v>
      </c>
      <c r="AK33" s="31" t="n">
        <f aca="false">AI33-AJ33</f>
        <v>3</v>
      </c>
      <c r="AL33" s="32"/>
      <c r="AS33" s="33" t="s">
        <v>69</v>
      </c>
      <c r="AKJ33" s="34"/>
      <c r="AKK33" s="34"/>
      <c r="AKL33" s="34"/>
      <c r="AKM33" s="34"/>
      <c r="AKN33" s="34"/>
      <c r="AKO33" s="34"/>
      <c r="AKP33" s="34"/>
      <c r="AKQ33" s="34"/>
      <c r="AKR33" s="34"/>
      <c r="AKS33" s="34"/>
      <c r="AKT33" s="34"/>
      <c r="AKU33" s="34"/>
      <c r="AKV33" s="34"/>
      <c r="AKW33" s="34"/>
      <c r="AKX33" s="34"/>
      <c r="AKY33" s="34"/>
      <c r="AKZ33" s="34"/>
      <c r="ALA33" s="34"/>
      <c r="ALB33" s="34"/>
      <c r="ALC33" s="34"/>
      <c r="ALD33" s="34"/>
      <c r="ALE33" s="34"/>
      <c r="ALF33" s="34"/>
      <c r="ALG33" s="34"/>
      <c r="ALH33" s="34"/>
      <c r="ALI33" s="34"/>
      <c r="ALJ33" s="34"/>
      <c r="ALK33" s="34"/>
      <c r="ALL33" s="34"/>
      <c r="ALM33" s="34"/>
      <c r="ALN33" s="34"/>
      <c r="ALO33" s="34"/>
      <c r="ALP33" s="34"/>
      <c r="ALQ33" s="34"/>
      <c r="ALR33" s="34"/>
      <c r="ALS33" s="34"/>
      <c r="ALT33" s="34"/>
      <c r="ALU33" s="34"/>
      <c r="ALV33" s="34"/>
      <c r="ALW33" s="34"/>
      <c r="ALX33" s="34"/>
      <c r="ALY33" s="34"/>
      <c r="ALZ33" s="34"/>
      <c r="AMA33" s="34"/>
      <c r="AMB33" s="34"/>
      <c r="AMC33" s="34"/>
      <c r="AMD33" s="34"/>
      <c r="AME33" s="34"/>
      <c r="AMF33" s="34"/>
      <c r="AMG33" s="34"/>
      <c r="AMH33" s="34"/>
      <c r="AMI33" s="34"/>
      <c r="AMJ33" s="34"/>
    </row>
    <row r="34" s="33" customFormat="true" ht="21.3" hidden="false" customHeight="true" outlineLevel="0" collapsed="false">
      <c r="A34" s="35" t="s">
        <v>70</v>
      </c>
      <c r="B34" s="28"/>
      <c r="C34" s="28"/>
      <c r="D34" s="29"/>
      <c r="E34" s="29"/>
      <c r="F34" s="29" t="s">
        <v>71</v>
      </c>
      <c r="G34" s="30"/>
      <c r="H34" s="30"/>
      <c r="I34" s="30" t="n">
        <v>2300</v>
      </c>
      <c r="J34" s="31" t="n">
        <v>440</v>
      </c>
      <c r="K34" s="31" t="n">
        <v>2138</v>
      </c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1" t="n">
        <v>16</v>
      </c>
      <c r="W34" s="31"/>
      <c r="X34" s="31" t="n">
        <v>33</v>
      </c>
      <c r="Y34" s="31" t="n">
        <v>16</v>
      </c>
      <c r="Z34" s="31" t="n">
        <f aca="false">X34-Y34</f>
        <v>17</v>
      </c>
      <c r="AA34" s="31" t="n">
        <v>18</v>
      </c>
      <c r="AB34" s="31" t="n">
        <v>9</v>
      </c>
      <c r="AC34" s="31" t="n">
        <f aca="false">AA34-AB34</f>
        <v>9</v>
      </c>
      <c r="AD34" s="31" t="n">
        <v>17</v>
      </c>
      <c r="AE34" s="31" t="n">
        <v>10</v>
      </c>
      <c r="AF34" s="31" t="n">
        <v>7</v>
      </c>
      <c r="AG34" s="31" t="n">
        <v>10</v>
      </c>
      <c r="AH34" s="31" t="n">
        <f aca="false">AD34-AG34</f>
        <v>7</v>
      </c>
      <c r="AI34" s="31" t="n">
        <v>5</v>
      </c>
      <c r="AJ34" s="31"/>
      <c r="AK34" s="31" t="n">
        <f aca="false">AI34-AJ34</f>
        <v>5</v>
      </c>
      <c r="AL34" s="32"/>
      <c r="AKJ34" s="34"/>
      <c r="AKK34" s="34"/>
      <c r="AKL34" s="34"/>
      <c r="AKM34" s="34"/>
      <c r="AKN34" s="34"/>
      <c r="AKO34" s="34"/>
      <c r="AKP34" s="34"/>
      <c r="AKQ34" s="34"/>
      <c r="AKR34" s="34"/>
      <c r="AKS34" s="34"/>
      <c r="AKT34" s="34"/>
      <c r="AKU34" s="34"/>
      <c r="AKV34" s="34"/>
      <c r="AKW34" s="34"/>
      <c r="AKX34" s="34"/>
      <c r="AKY34" s="34"/>
      <c r="AKZ34" s="34"/>
      <c r="ALA34" s="34"/>
      <c r="ALB34" s="34"/>
      <c r="ALC34" s="34"/>
      <c r="ALD34" s="34"/>
      <c r="ALE34" s="34"/>
      <c r="ALF34" s="34"/>
      <c r="ALG34" s="34"/>
      <c r="ALH34" s="34"/>
      <c r="ALI34" s="34"/>
      <c r="ALJ34" s="34"/>
      <c r="ALK34" s="34"/>
      <c r="ALL34" s="34"/>
      <c r="ALM34" s="34"/>
      <c r="ALN34" s="34"/>
      <c r="ALO34" s="34"/>
      <c r="ALP34" s="34"/>
      <c r="ALQ34" s="34"/>
      <c r="ALR34" s="34"/>
      <c r="ALS34" s="34"/>
      <c r="ALT34" s="34"/>
      <c r="ALU34" s="34"/>
      <c r="ALV34" s="34"/>
      <c r="ALW34" s="34"/>
      <c r="ALX34" s="34"/>
      <c r="ALY34" s="34"/>
      <c r="ALZ34" s="34"/>
      <c r="AMA34" s="34"/>
      <c r="AMB34" s="34"/>
      <c r="AMC34" s="34"/>
      <c r="AMD34" s="34"/>
      <c r="AME34" s="34"/>
      <c r="AMF34" s="34"/>
      <c r="AMG34" s="34"/>
      <c r="AMH34" s="34"/>
      <c r="AMI34" s="34"/>
      <c r="AMJ34" s="34"/>
    </row>
    <row r="35" s="33" customFormat="true" ht="18.75" hidden="false" customHeight="true" outlineLevel="0" collapsed="false">
      <c r="A35" s="35" t="s">
        <v>72</v>
      </c>
      <c r="B35" s="28"/>
      <c r="C35" s="28"/>
      <c r="D35" s="29"/>
      <c r="E35" s="29"/>
      <c r="F35" s="29"/>
      <c r="G35" s="30"/>
      <c r="H35" s="30"/>
      <c r="I35" s="30" t="n">
        <v>280</v>
      </c>
      <c r="J35" s="31" t="n">
        <v>396</v>
      </c>
      <c r="K35" s="31" t="n">
        <v>464</v>
      </c>
      <c r="L35" s="31" t="n">
        <v>130</v>
      </c>
      <c r="M35" s="30" t="n">
        <v>600</v>
      </c>
      <c r="N35" s="31" t="n">
        <v>695</v>
      </c>
      <c r="O35" s="31" t="n">
        <v>1200</v>
      </c>
      <c r="P35" s="30"/>
      <c r="Q35" s="30"/>
      <c r="R35" s="30"/>
      <c r="S35" s="30"/>
      <c r="T35" s="30"/>
      <c r="U35" s="30"/>
      <c r="V35" s="31" t="n">
        <v>600</v>
      </c>
      <c r="W35" s="31" t="n">
        <v>520</v>
      </c>
      <c r="X35" s="31" t="n">
        <v>51</v>
      </c>
      <c r="Y35" s="31" t="n">
        <v>28</v>
      </c>
      <c r="Z35" s="31" t="n">
        <f aca="false">X35-Y35</f>
        <v>23</v>
      </c>
      <c r="AA35" s="31" t="n">
        <v>35</v>
      </c>
      <c r="AB35" s="31" t="n">
        <v>32</v>
      </c>
      <c r="AC35" s="31"/>
      <c r="AD35" s="31" t="n">
        <v>24</v>
      </c>
      <c r="AE35" s="31"/>
      <c r="AF35" s="31" t="n">
        <v>3</v>
      </c>
      <c r="AG35" s="31" t="n">
        <v>19</v>
      </c>
      <c r="AH35" s="31" t="n">
        <f aca="false">AD35-AG35</f>
        <v>5</v>
      </c>
      <c r="AI35" s="31" t="n">
        <v>20</v>
      </c>
      <c r="AJ35" s="31" t="n">
        <v>19</v>
      </c>
      <c r="AK35" s="31" t="n">
        <f aca="false">AI35-AJ35</f>
        <v>1</v>
      </c>
      <c r="AL35" s="32"/>
      <c r="AKJ35" s="34"/>
      <c r="AKK35" s="34"/>
      <c r="AKL35" s="34"/>
      <c r="AKM35" s="34"/>
      <c r="AKN35" s="34"/>
      <c r="AKO35" s="34"/>
      <c r="AKP35" s="34"/>
      <c r="AKQ35" s="34"/>
      <c r="AKR35" s="34"/>
      <c r="AKS35" s="34"/>
      <c r="AKT35" s="34"/>
      <c r="AKU35" s="34"/>
      <c r="AKV35" s="34"/>
      <c r="AKW35" s="34"/>
      <c r="AKX35" s="34"/>
      <c r="AKY35" s="34"/>
      <c r="AKZ35" s="34"/>
      <c r="ALA35" s="34"/>
      <c r="ALB35" s="34"/>
      <c r="ALC35" s="34"/>
      <c r="ALD35" s="34"/>
      <c r="ALE35" s="34"/>
      <c r="ALF35" s="34"/>
      <c r="ALG35" s="34"/>
      <c r="ALH35" s="34"/>
      <c r="ALI35" s="34"/>
      <c r="ALJ35" s="34"/>
      <c r="ALK35" s="34"/>
      <c r="ALL35" s="34"/>
      <c r="ALM35" s="34"/>
      <c r="ALN35" s="34"/>
      <c r="ALO35" s="34"/>
      <c r="ALP35" s="34"/>
      <c r="ALQ35" s="34"/>
      <c r="ALR35" s="34"/>
      <c r="ALS35" s="34"/>
      <c r="ALT35" s="34"/>
      <c r="ALU35" s="34"/>
      <c r="ALV35" s="34"/>
      <c r="ALW35" s="34"/>
      <c r="ALX35" s="34"/>
      <c r="ALY35" s="34"/>
      <c r="ALZ35" s="34"/>
      <c r="AMA35" s="34"/>
      <c r="AMB35" s="34"/>
      <c r="AMC35" s="34"/>
      <c r="AMD35" s="34"/>
      <c r="AME35" s="34"/>
      <c r="AMF35" s="34"/>
      <c r="AMG35" s="34"/>
      <c r="AMH35" s="34"/>
      <c r="AMI35" s="34"/>
      <c r="AMJ35" s="34"/>
    </row>
    <row r="36" s="1" customFormat="true" ht="18.95" hidden="false" customHeight="true" outlineLevel="0" collapsed="false">
      <c r="A36" s="46" t="s">
        <v>73</v>
      </c>
      <c r="B36" s="47"/>
      <c r="C36" s="47"/>
      <c r="D36" s="48"/>
      <c r="E36" s="48"/>
      <c r="F36" s="48"/>
      <c r="G36" s="49"/>
      <c r="H36" s="49" t="s">
        <v>51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1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s="59" customFormat="true" ht="18.95" hidden="false" customHeight="true" outlineLevel="0" collapsed="false">
      <c r="A37" s="52" t="s">
        <v>74</v>
      </c>
      <c r="B37" s="53"/>
      <c r="C37" s="53"/>
      <c r="D37" s="54"/>
      <c r="E37" s="54"/>
      <c r="F37" s="54"/>
      <c r="G37" s="55" t="s">
        <v>75</v>
      </c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6"/>
      <c r="W37" s="57"/>
      <c r="X37" s="56"/>
      <c r="Y37" s="56"/>
      <c r="Z37" s="56"/>
      <c r="AA37" s="56"/>
      <c r="AB37" s="56"/>
      <c r="AC37" s="50"/>
      <c r="AD37" s="56"/>
      <c r="AE37" s="56" t="s">
        <v>76</v>
      </c>
      <c r="AF37" s="56"/>
      <c r="AG37" s="56"/>
      <c r="AH37" s="56"/>
      <c r="AI37" s="56"/>
      <c r="AJ37" s="56"/>
      <c r="AK37" s="56"/>
      <c r="AL37" s="58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7.25" hidden="false" customHeight="true" outlineLevel="0" collapsed="false">
      <c r="A38" s="60" t="s">
        <v>77</v>
      </c>
      <c r="B38" s="61"/>
      <c r="C38" s="62" t="n">
        <f aca="false">D38/H38*100</f>
        <v>19.2328880092364</v>
      </c>
      <c r="D38" s="63" t="n">
        <f aca="false">SUM(D9:D37)</f>
        <v>1166.09</v>
      </c>
      <c r="E38" s="63" t="n">
        <f aca="false">SUM(E9:E37)</f>
        <v>1134.56</v>
      </c>
      <c r="F38" s="63" t="n">
        <f aca="false">SUM(F9:F36)</f>
        <v>4631.06</v>
      </c>
      <c r="G38" s="64" t="n">
        <f aca="false">SUM(G9:G36)</f>
        <v>6138</v>
      </c>
      <c r="H38" s="64" t="n">
        <f aca="false">SUM(H9:H36)</f>
        <v>6063</v>
      </c>
      <c r="I38" s="65" t="n">
        <f aca="false">SUM(I9:I36)</f>
        <v>51118.9</v>
      </c>
      <c r="J38" s="65" t="n">
        <f aca="false">SUM(J9:J36)</f>
        <v>20485.7</v>
      </c>
      <c r="K38" s="65" t="n">
        <f aca="false">SUM(K9:K36)</f>
        <v>52131.5</v>
      </c>
      <c r="L38" s="65" t="n">
        <f aca="false">SUM(L9:L36)</f>
        <v>1105</v>
      </c>
      <c r="M38" s="65" t="n">
        <f aca="false">SUM(M9:M36)</f>
        <v>66708</v>
      </c>
      <c r="N38" s="64" t="n">
        <f aca="false">SUM(N9:N36)</f>
        <v>6688</v>
      </c>
      <c r="O38" s="64" t="n">
        <f aca="false">SUM(O9:O36)</f>
        <v>70992</v>
      </c>
      <c r="P38" s="64" t="n">
        <f aca="false">SUM(P9:P36)</f>
        <v>51816.4</v>
      </c>
      <c r="Q38" s="65" t="n">
        <f aca="false">SUM(Q9:Q36)</f>
        <v>78412</v>
      </c>
      <c r="R38" s="65" t="n">
        <f aca="false">SUM(R9:R36)</f>
        <v>2263</v>
      </c>
      <c r="S38" s="65" t="n">
        <f aca="false">SUM(S9:S36)</f>
        <v>43719</v>
      </c>
      <c r="T38" s="65"/>
      <c r="U38" s="65" t="n">
        <f aca="false">SUM(U9:U37)</f>
        <v>2368</v>
      </c>
      <c r="V38" s="64" t="n">
        <f aca="false">SUM(V9:V36)</f>
        <v>56771.2</v>
      </c>
      <c r="W38" s="64" t="n">
        <f aca="false">SUM(W9:W36)</f>
        <v>37389.4</v>
      </c>
      <c r="X38" s="64" t="n">
        <f aca="false">SUM(X9:X36)</f>
        <v>2573</v>
      </c>
      <c r="Y38" s="64" t="n">
        <f aca="false">SUM(Y9:Y36)</f>
        <v>2174</v>
      </c>
      <c r="Z38" s="64" t="n">
        <f aca="false">SUM(Z9:Z36)</f>
        <v>399</v>
      </c>
      <c r="AA38" s="64" t="n">
        <f aca="false">SUM(AA9:AA36)</f>
        <v>1227</v>
      </c>
      <c r="AB38" s="64" t="n">
        <f aca="false">SUM(AB9:AB36)</f>
        <v>1061</v>
      </c>
      <c r="AC38" s="66" t="n">
        <f aca="false">SUM(AC9:AC35)</f>
        <v>163</v>
      </c>
      <c r="AD38" s="64" t="n">
        <f aca="false">SUM(AD9:AD36)</f>
        <v>1020</v>
      </c>
      <c r="AE38" s="64" t="n">
        <f aca="false">SUM(AE9:AE36)</f>
        <v>356</v>
      </c>
      <c r="AF38" s="64" t="n">
        <f aca="false">SUM(AF9:AF36)</f>
        <v>219</v>
      </c>
      <c r="AG38" s="64" t="n">
        <f aca="false">SUM(AG9:AG36)</f>
        <v>848</v>
      </c>
      <c r="AH38" s="64" t="n">
        <f aca="false">SUM(AH9:AH36)</f>
        <v>172</v>
      </c>
      <c r="AI38" s="64" t="n">
        <f aca="false">SUM(AI9:AI36)</f>
        <v>944</v>
      </c>
      <c r="AJ38" s="64" t="n">
        <f aca="false">SUM(AJ9:AJ36)</f>
        <v>804</v>
      </c>
      <c r="AK38" s="64" t="n">
        <f aca="false">SUM(AK9:AK36)</f>
        <v>140</v>
      </c>
      <c r="AL38" s="67"/>
    </row>
    <row r="39" s="59" customFormat="true" ht="24" hidden="false" customHeight="true" outlineLevel="0" collapsed="false">
      <c r="A39" s="68" t="s">
        <v>78</v>
      </c>
      <c r="B39" s="69"/>
      <c r="C39" s="70"/>
      <c r="D39" s="69"/>
      <c r="E39" s="69"/>
      <c r="F39" s="69"/>
      <c r="G39" s="71"/>
      <c r="H39" s="71"/>
      <c r="I39" s="71"/>
      <c r="J39" s="71"/>
      <c r="K39" s="72" t="n">
        <f aca="false">K38/I38</f>
        <v>1.01980872045369</v>
      </c>
      <c r="L39" s="71"/>
      <c r="M39" s="71"/>
      <c r="N39" s="71"/>
      <c r="O39" s="72" t="n">
        <f aca="false">O38/M38</f>
        <v>1.06422018348624</v>
      </c>
      <c r="P39" s="71"/>
      <c r="Q39" s="71"/>
      <c r="R39" s="71"/>
      <c r="S39" s="72" t="n">
        <f aca="false">S38/Q38</f>
        <v>0.557554966076621</v>
      </c>
      <c r="T39" s="71"/>
      <c r="U39" s="71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4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s="80" customFormat="true" ht="19.5" hidden="false" customHeight="true" outlineLevel="0" collapsed="false">
      <c r="A40" s="75" t="s">
        <v>79</v>
      </c>
      <c r="B40" s="76" t="n">
        <v>19.5</v>
      </c>
      <c r="C40" s="77"/>
      <c r="D40" s="77" t="n">
        <v>1199.9</v>
      </c>
      <c r="E40" s="77" t="n">
        <v>1158</v>
      </c>
      <c r="F40" s="77" t="n">
        <v>5986.2</v>
      </c>
      <c r="G40" s="65" t="n">
        <v>6138</v>
      </c>
      <c r="H40" s="65"/>
      <c r="I40" s="78" t="n">
        <v>47825</v>
      </c>
      <c r="J40" s="78" t="n">
        <v>23170</v>
      </c>
      <c r="K40" s="78" t="n">
        <v>44821</v>
      </c>
      <c r="L40" s="78" t="n">
        <v>500</v>
      </c>
      <c r="M40" s="78" t="n">
        <v>66503</v>
      </c>
      <c r="N40" s="78" t="n">
        <v>5323</v>
      </c>
      <c r="O40" s="78" t="n">
        <v>47266</v>
      </c>
      <c r="P40" s="78" t="n">
        <v>8916</v>
      </c>
      <c r="Q40" s="78" t="n">
        <v>67480</v>
      </c>
      <c r="R40" s="78" t="n">
        <v>6610</v>
      </c>
      <c r="S40" s="78" t="n">
        <v>67581</v>
      </c>
      <c r="T40" s="78" t="n">
        <v>1000</v>
      </c>
      <c r="U40" s="78" t="n">
        <v>1302</v>
      </c>
      <c r="V40" s="78" t="n">
        <v>58318</v>
      </c>
      <c r="W40" s="78" t="n">
        <v>15840</v>
      </c>
      <c r="X40" s="78" t="n">
        <v>2779</v>
      </c>
      <c r="Y40" s="78" t="n">
        <v>1982</v>
      </c>
      <c r="Z40" s="78" t="n">
        <v>797</v>
      </c>
      <c r="AA40" s="78" t="n">
        <v>1289</v>
      </c>
      <c r="AB40" s="78" t="n">
        <v>974</v>
      </c>
      <c r="AC40" s="78" t="n">
        <v>315</v>
      </c>
      <c r="AD40" s="78" t="n">
        <v>1122</v>
      </c>
      <c r="AE40" s="78" t="n">
        <v>528</v>
      </c>
      <c r="AF40" s="78" t="n">
        <v>347</v>
      </c>
      <c r="AG40" s="78" t="n">
        <v>819</v>
      </c>
      <c r="AH40" s="78" t="n">
        <v>303</v>
      </c>
      <c r="AI40" s="78" t="n">
        <v>938</v>
      </c>
      <c r="AJ40" s="78" t="n">
        <v>763</v>
      </c>
      <c r="AK40" s="78" t="n">
        <v>175</v>
      </c>
      <c r="AL40" s="79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s="85" customFormat="true" ht="27.75" hidden="false" customHeight="true" outlineLevel="0" collapsed="false">
      <c r="A41" s="81"/>
      <c r="B41" s="82" t="s">
        <v>80</v>
      </c>
      <c r="C41" s="82"/>
      <c r="D41" s="82"/>
      <c r="E41" s="82"/>
      <c r="F41" s="82"/>
      <c r="G41" s="83"/>
      <c r="H41" s="83"/>
      <c r="I41" s="83"/>
      <c r="J41" s="83"/>
      <c r="K41" s="83"/>
      <c r="L41" s="83"/>
      <c r="M41" s="82" t="s">
        <v>81</v>
      </c>
      <c r="N41" s="82"/>
      <c r="O41" s="82"/>
      <c r="P41" s="83"/>
      <c r="Q41" s="83"/>
      <c r="R41" s="83"/>
      <c r="S41" s="83"/>
      <c r="T41" s="83"/>
      <c r="U41" s="83"/>
      <c r="V41" s="0"/>
      <c r="W41" s="0"/>
      <c r="X41" s="0"/>
      <c r="Y41" s="84"/>
      <c r="Z41" s="83"/>
      <c r="AA41" s="84" t="s">
        <v>82</v>
      </c>
      <c r="AB41" s="84"/>
      <c r="AC41" s="84"/>
      <c r="AD41" s="84"/>
      <c r="AE41" s="83"/>
      <c r="AF41" s="84"/>
      <c r="AG41" s="84"/>
      <c r="AH41" s="84"/>
      <c r="AI41" s="84"/>
      <c r="AJ41" s="84"/>
      <c r="AK41" s="84"/>
      <c r="AL41" s="83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6.5" hidden="false" customHeight="true" outlineLevel="0" collapsed="false">
      <c r="A42" s="86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8"/>
    </row>
  </sheetData>
  <mergeCells count="52">
    <mergeCell ref="B1:AC1"/>
    <mergeCell ref="AD1:AK1"/>
    <mergeCell ref="B2:AC2"/>
    <mergeCell ref="AD2:AK2"/>
    <mergeCell ref="A3:A8"/>
    <mergeCell ref="B3:F3"/>
    <mergeCell ref="G3:H5"/>
    <mergeCell ref="I3:P4"/>
    <mergeCell ref="U3:U7"/>
    <mergeCell ref="V3:W5"/>
    <mergeCell ref="X3:Z5"/>
    <mergeCell ref="AA3:AC5"/>
    <mergeCell ref="AD3:AH5"/>
    <mergeCell ref="AI3:AK5"/>
    <mergeCell ref="B4:C4"/>
    <mergeCell ref="D4:D7"/>
    <mergeCell ref="E4:E7"/>
    <mergeCell ref="F4:F7"/>
    <mergeCell ref="B5:B7"/>
    <mergeCell ref="C5:C7"/>
    <mergeCell ref="I5:L5"/>
    <mergeCell ref="M5:P5"/>
    <mergeCell ref="Q5:T5"/>
    <mergeCell ref="G6:G7"/>
    <mergeCell ref="H6:H7"/>
    <mergeCell ref="I6:I7"/>
    <mergeCell ref="J6:J7"/>
    <mergeCell ref="K6:K7"/>
    <mergeCell ref="L6:L7"/>
    <mergeCell ref="M6:M7"/>
    <mergeCell ref="N6:O7"/>
    <mergeCell ref="P6:P7"/>
    <mergeCell ref="Q6:Q7"/>
    <mergeCell ref="R6:S7"/>
    <mergeCell ref="T6:T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F6"/>
    <mergeCell ref="AG6:AG7"/>
    <mergeCell ref="AH6:AH7"/>
    <mergeCell ref="AI6:AI7"/>
    <mergeCell ref="AJ6:AJ7"/>
    <mergeCell ref="AK6:AK7"/>
    <mergeCell ref="G40:H40"/>
    <mergeCell ref="B42:G42"/>
  </mergeCells>
  <printOptions headings="false" gridLines="false" gridLinesSet="true" horizontalCentered="true" verticalCentered="false"/>
  <pageMargins left="0.39375" right="0.354166666666667" top="0" bottom="0" header="0.511805555555555" footer="0.511805555555555"/>
  <pageSetup paperSize="9" scale="6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29" man="true" max="65535" min="0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77" zoomScaleNormal="100" zoomScalePageLayoutView="77" workbookViewId="0">
      <selection pane="topLeft" activeCell="A1" activeCellId="1" sqref="G36:G37 A1"/>
    </sheetView>
  </sheetViews>
  <sheetFormatPr defaultColWidth="7.51171875" defaultRowHeight="12.75" zeroHeight="false" outlineLevelRow="0" outlineLevelCol="0"/>
  <sheetData/>
  <printOptions headings="false" gridLines="tru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5071</TotalTime>
  <Application>LibreOffice/6.3.5.2$Linux_X86_64 LibreOffice_project/30$Build-2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2007-04-28T02:34:35Z</dcterms:created>
  <dc:creator>Martinenko_MV</dc:creator>
  <dc:description/>
  <dc:language>ru-RU</dc:language>
  <cp:lastModifiedBy>Анна Сергеевна Опалева</cp:lastModifiedBy>
  <cp:lastPrinted>2021-03-05T10:26:39Z</cp:lastPrinted>
  <dcterms:modified xsi:type="dcterms:W3CDTF">2021-03-05T10:28:01Z</dcterms:modified>
  <cp:revision>679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